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isfn57t67h501b\Documents\_pubblicazioni_web\A_PUBBLICAZIONI\A_ROMASTATISTICA\Analisi statistiche\PUBBLICATE\DATI STATISTICI_2016\"/>
    </mc:Choice>
  </mc:AlternateContent>
  <bookViews>
    <workbookView xWindow="0" yWindow="0" windowWidth="19200" windowHeight="11190"/>
  </bookViews>
  <sheets>
    <sheet name="Tab.1- Graf.1" sheetId="2" r:id="rId1"/>
    <sheet name="Foglio1" sheetId="1" r:id="rId2"/>
  </sheets>
  <externalReferences>
    <externalReference r:id="rId3"/>
  </externalReferences>
  <definedNames>
    <definedName name="_xlnm.Print_Area" localSheetId="0">'Tab.1- Graf.1'!$A$1:$H$41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61" i="2" l="1"/>
  <c r="AR61" i="2"/>
  <c r="AQ61" i="2"/>
  <c r="AP61" i="2"/>
  <c r="AT60" i="2"/>
  <c r="AT59" i="2"/>
  <c r="AT58" i="2"/>
  <c r="AT57" i="2"/>
  <c r="AT56" i="2"/>
  <c r="AT55" i="2"/>
  <c r="AT54" i="2"/>
  <c r="AT53" i="2"/>
  <c r="AT52" i="2"/>
  <c r="AT51" i="2"/>
  <c r="AT50" i="2"/>
  <c r="AT49" i="2"/>
  <c r="AT48" i="2"/>
  <c r="AT47" i="2"/>
  <c r="AT46" i="2"/>
  <c r="AT61" i="2" s="1"/>
  <c r="AR42" i="2"/>
  <c r="AQ42" i="2"/>
  <c r="AP42" i="2"/>
  <c r="AS42" i="2" s="1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R19" i="2"/>
  <c r="AQ19" i="2"/>
  <c r="AP19" i="2"/>
  <c r="AN19" i="2"/>
  <c r="AM19" i="2"/>
  <c r="AO19" i="2" s="1"/>
  <c r="AF19" i="2"/>
  <c r="AE19" i="2"/>
  <c r="H19" i="2"/>
  <c r="F19" i="2"/>
  <c r="E19" i="2"/>
  <c r="D19" i="2"/>
  <c r="C19" i="2"/>
  <c r="AO18" i="2"/>
  <c r="AS18" i="2" s="1"/>
  <c r="AG18" i="2"/>
  <c r="G18" i="2"/>
  <c r="AS17" i="2"/>
  <c r="AO17" i="2"/>
  <c r="AG17" i="2"/>
  <c r="G17" i="2"/>
  <c r="AS16" i="2"/>
  <c r="AO16" i="2"/>
  <c r="AG16" i="2"/>
  <c r="G16" i="2"/>
  <c r="AS15" i="2"/>
  <c r="AO15" i="2"/>
  <c r="AG15" i="2"/>
  <c r="G15" i="2"/>
  <c r="AS14" i="2"/>
  <c r="AO14" i="2"/>
  <c r="AG14" i="2"/>
  <c r="G14" i="2"/>
  <c r="AS13" i="2"/>
  <c r="AO13" i="2"/>
  <c r="AG13" i="2"/>
  <c r="G13" i="2"/>
  <c r="AS12" i="2"/>
  <c r="AO12" i="2"/>
  <c r="AG12" i="2"/>
  <c r="G12" i="2"/>
  <c r="AS11" i="2"/>
  <c r="AO11" i="2"/>
  <c r="AG11" i="2"/>
  <c r="G11" i="2"/>
  <c r="AS10" i="2"/>
  <c r="AO10" i="2"/>
  <c r="AG10" i="2"/>
  <c r="G10" i="2"/>
  <c r="AS9" i="2"/>
  <c r="AO9" i="2"/>
  <c r="AG9" i="2"/>
  <c r="G9" i="2"/>
  <c r="AS8" i="2"/>
  <c r="AO8" i="2"/>
  <c r="AG8" i="2"/>
  <c r="G8" i="2"/>
  <c r="AS7" i="2"/>
  <c r="AO7" i="2"/>
  <c r="AG7" i="2"/>
  <c r="G7" i="2"/>
  <c r="AS6" i="2"/>
  <c r="AO6" i="2"/>
  <c r="AG6" i="2"/>
  <c r="G6" i="2"/>
  <c r="AS5" i="2"/>
  <c r="AO5" i="2"/>
  <c r="AG5" i="2"/>
  <c r="G5" i="2"/>
  <c r="AS4" i="2"/>
  <c r="AO4" i="2"/>
  <c r="AG4" i="2"/>
  <c r="G4" i="2"/>
  <c r="G19" i="2" s="1"/>
  <c r="AS19" i="2" l="1"/>
</calcChain>
</file>

<file path=xl/sharedStrings.xml><?xml version="1.0" encoding="utf-8"?>
<sst xmlns="http://schemas.openxmlformats.org/spreadsheetml/2006/main" count="93" uniqueCount="44">
  <si>
    <t>Municipio</t>
  </si>
  <si>
    <t xml:space="preserve">Scuola
dell' infanzia   </t>
  </si>
  <si>
    <t>Scuola 
primaria</t>
  </si>
  <si>
    <t>Scuola secondaria                         di I Grado</t>
  </si>
  <si>
    <t>Scuola secondaria                         di II Grado</t>
  </si>
  <si>
    <t>Totale</t>
  </si>
  <si>
    <t>Scuola Secondaria
di II  Grado - Corso serale</t>
  </si>
  <si>
    <t>Non stampare</t>
  </si>
  <si>
    <r>
      <t xml:space="preserve">SCUOLA 
DELL' INFANZIA  </t>
    </r>
    <r>
      <rPr>
        <b/>
        <sz val="8.5"/>
        <color indexed="10"/>
        <rFont val="Arial"/>
        <family val="2"/>
      </rPr>
      <t xml:space="preserve"> </t>
    </r>
  </si>
  <si>
    <t>SCUOLA PRIMARIA</t>
  </si>
  <si>
    <t>SCUOLA SECONDARIA                         DI I  GRADO</t>
  </si>
  <si>
    <t>SCUOLA SECONDARIA               DI II  GRADO</t>
  </si>
  <si>
    <t>TOTALE ALUNNI</t>
  </si>
  <si>
    <t>Tot.alunni</t>
  </si>
  <si>
    <t>Tot. Stranieri</t>
  </si>
  <si>
    <t>Stat e non stat</t>
  </si>
  <si>
    <t>com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</si>
  <si>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</si>
  <si>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</si>
  <si>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</si>
  <si>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</si>
  <si>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</si>
  <si>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</si>
  <si>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</si>
  <si>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</si>
  <si>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</si>
  <si>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</si>
  <si>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</si>
  <si>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</si>
  <si>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</si>
  <si>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</si>
  <si>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</si>
  <si>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Fonte: Elaborazioni Ufficio di statistica di Roma Capitale su dati Sistema Informativo Mesis  - Rendiconto 2015 e Ministero dell' Istruzione</t>
  </si>
  <si>
    <t>Infanzia stranieri</t>
  </si>
  <si>
    <t xml:space="preserve">stat </t>
  </si>
  <si>
    <t>non stat</t>
  </si>
  <si>
    <t>Comunale</t>
  </si>
  <si>
    <t>STRANIERI</t>
  </si>
  <si>
    <t>Infanzia</t>
  </si>
  <si>
    <t>Primaria</t>
  </si>
  <si>
    <t>I grado</t>
  </si>
  <si>
    <t xml:space="preserve">II Grado </t>
  </si>
  <si>
    <t>Tab.1 - Alunni stranieri presenti nei vari gradi di istruzione per municipio. Anno scolastico 2015-2016</t>
  </si>
  <si>
    <t>Graf.1 -  Percentuale di alunni stranieri sugli alunni iscritti per municipio - Anno scolastico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</si>
</sst>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8.5"/>
      <color indexed="10"/>
      <name val="Arial"/>
      <family val="2"/>
    </font>
    <font>
      <sz val="9"/>
      <name val="Calibri"/>
      <family val="2"/>
      <scheme val="minor"/>
    </font>
    <font>
      <b/>
      <sz val="8.5"/>
      <name val="Arial"/>
      <family val="2"/>
    </font>
    <font>
      <b/>
      <sz val="9"/>
      <name val="Calibri"/>
      <family val="2"/>
      <scheme val="minor"/>
    </font>
    <font>
      <i/>
      <sz val="8.5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E001C"/>
        <bgColor indexed="64"/>
      </patternFill>
    </fill>
  </fills>
  <borders count="15">
    <border>
      <left/>
      <right/>
      <top/>
      <bottom/>
      <diagonal/>
    </border>
    <border>
      <left style="thin">
        <color rgb="FF8E001C"/>
      </left>
      <right style="thin">
        <color theme="0"/>
      </right>
      <top style="medium">
        <color rgb="FF8E001C"/>
      </top>
      <bottom/>
      <diagonal/>
    </border>
    <border>
      <left style="thin">
        <color theme="0"/>
      </left>
      <right style="thin">
        <color theme="0"/>
      </right>
      <top style="medium">
        <color rgb="FF8E001C"/>
      </top>
      <bottom/>
      <diagonal/>
    </border>
    <border>
      <left style="thin">
        <color theme="0"/>
      </left>
      <right style="medium">
        <color rgb="FF8E001C"/>
      </right>
      <top style="medium">
        <color rgb="FF8E001C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rgb="FF8E001C"/>
      </left>
      <right style="thin">
        <color theme="0"/>
      </right>
      <top/>
      <bottom style="medium">
        <color rgb="FF8E001C"/>
      </bottom>
      <diagonal/>
    </border>
    <border>
      <left style="thin">
        <color theme="0"/>
      </left>
      <right style="thin">
        <color theme="0"/>
      </right>
      <top/>
      <bottom style="medium">
        <color rgb="FF8E001C"/>
      </bottom>
      <diagonal/>
    </border>
    <border>
      <left style="thin">
        <color theme="0"/>
      </left>
      <right style="medium">
        <color rgb="FF8E001C"/>
      </right>
      <top/>
      <bottom style="medium">
        <color rgb="FF8E001C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rgb="FF8E001C"/>
      </left>
      <right style="thin">
        <color rgb="FF8E001C"/>
      </right>
      <top style="thin">
        <color rgb="FF8E001C"/>
      </top>
      <bottom style="thin">
        <color rgb="FF8E001C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5" fillId="0" borderId="0" xfId="1" applyFont="1" applyFill="1"/>
    <xf numFmtId="0" fontId="6" fillId="0" borderId="0" xfId="1" applyFont="1" applyFill="1"/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64" fontId="3" fillId="0" borderId="0" xfId="1" applyNumberFormat="1" applyFont="1"/>
    <xf numFmtId="0" fontId="7" fillId="0" borderId="10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164" fontId="9" fillId="0" borderId="11" xfId="2" applyNumberFormat="1" applyFont="1" applyFill="1" applyBorder="1"/>
    <xf numFmtId="164" fontId="9" fillId="0" borderId="11" xfId="1" applyNumberFormat="1" applyFont="1" applyFill="1" applyBorder="1"/>
    <xf numFmtId="164" fontId="5" fillId="0" borderId="0" xfId="1" applyNumberFormat="1" applyFont="1" applyFill="1"/>
    <xf numFmtId="164" fontId="5" fillId="0" borderId="12" xfId="2" applyNumberFormat="1" applyFont="1" applyFill="1" applyBorder="1"/>
    <xf numFmtId="166" fontId="5" fillId="0" borderId="0" xfId="1" applyNumberFormat="1" applyFont="1" applyFill="1"/>
    <xf numFmtId="0" fontId="10" fillId="0" borderId="5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/>
    </xf>
    <xf numFmtId="164" fontId="11" fillId="0" borderId="11" xfId="2" applyNumberFormat="1" applyFont="1" applyFill="1" applyBorder="1" applyAlignment="1">
      <alignment horizontal="center"/>
    </xf>
    <xf numFmtId="164" fontId="11" fillId="0" borderId="11" xfId="1" applyNumberFormat="1" applyFont="1" applyFill="1" applyBorder="1"/>
    <xf numFmtId="0" fontId="5" fillId="0" borderId="0" xfId="1" applyFont="1" applyFill="1" applyBorder="1"/>
    <xf numFmtId="164" fontId="5" fillId="0" borderId="0" xfId="1" applyNumberFormat="1" applyFont="1" applyFill="1" applyBorder="1"/>
    <xf numFmtId="164" fontId="5" fillId="0" borderId="0" xfId="2" applyNumberFormat="1" applyFont="1" applyFill="1" applyBorder="1"/>
    <xf numFmtId="166" fontId="5" fillId="0" borderId="0" xfId="1" applyNumberFormat="1" applyFont="1" applyFill="1" applyBorder="1"/>
    <xf numFmtId="0" fontId="12" fillId="0" borderId="0" xfId="1" applyFont="1" applyFill="1"/>
    <xf numFmtId="0" fontId="12" fillId="0" borderId="0" xfId="1" applyFont="1" applyFill="1" applyBorder="1"/>
    <xf numFmtId="0" fontId="13" fillId="0" borderId="0" xfId="1" applyFont="1" applyFill="1" applyBorder="1"/>
    <xf numFmtId="0" fontId="9" fillId="0" borderId="0" xfId="1" applyFont="1" applyFill="1"/>
    <xf numFmtId="0" fontId="13" fillId="0" borderId="0" xfId="1" applyFont="1" applyFill="1"/>
    <xf numFmtId="0" fontId="14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15" fillId="0" borderId="0" xfId="1" applyFont="1" applyFill="1"/>
    <xf numFmtId="0" fontId="5" fillId="0" borderId="0" xfId="1" applyFont="1"/>
    <xf numFmtId="0" fontId="16" fillId="0" borderId="13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7" fillId="0" borderId="0" xfId="1" applyFont="1" applyFill="1"/>
    <xf numFmtId="164" fontId="16" fillId="0" borderId="0" xfId="3" applyFont="1" applyBorder="1" applyAlignment="1">
      <alignment horizontal="center"/>
    </xf>
    <xf numFmtId="0" fontId="17" fillId="0" borderId="0" xfId="1" applyFont="1"/>
    <xf numFmtId="0" fontId="5" fillId="0" borderId="0" xfId="1" applyFont="1" applyFill="1" applyAlignment="1">
      <alignment horizontal="center"/>
    </xf>
  </cellXfs>
  <cellStyles count="4">
    <cellStyle name="Migliaia [0] 2" xfId="3"/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D807B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-1.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F6-4ABE-AE4B-01468C5D907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'Tab.1- Graf.1'!$AL$4:$AL$18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XIII</c:v>
                </c:pt>
                <c:pt idx="13">
                  <c:v>XIV</c:v>
                </c:pt>
                <c:pt idx="14">
                  <c:v>XV</c:v>
                </c:pt>
              </c:strCache>
            </c:strRef>
          </c:cat>
          <c:val>
            <c:numRef>
              <c:f>'Tab.1- Graf.1'!$AG$4:$AG$18</c:f>
              <c:numCache>
                <c:formatCode>0.0</c:formatCode>
                <c:ptCount val="15"/>
                <c:pt idx="0">
                  <c:v>7.8321851920809289</c:v>
                </c:pt>
                <c:pt idx="1">
                  <c:v>5.7726526142896253</c:v>
                </c:pt>
                <c:pt idx="2">
                  <c:v>5.9365370746738346</c:v>
                </c:pt>
                <c:pt idx="3">
                  <c:v>6.7068163153572407</c:v>
                </c:pt>
                <c:pt idx="4">
                  <c:v>13.64541281866947</c:v>
                </c:pt>
                <c:pt idx="5">
                  <c:v>13.701537205822337</c:v>
                </c:pt>
                <c:pt idx="6">
                  <c:v>7.1978966528465973</c:v>
                </c:pt>
                <c:pt idx="7">
                  <c:v>5.9578221473819264</c:v>
                </c:pt>
                <c:pt idx="8">
                  <c:v>5.0623962623716725</c:v>
                </c:pt>
                <c:pt idx="9">
                  <c:v>6.4428503613059753</c:v>
                </c:pt>
                <c:pt idx="10">
                  <c:v>10.907120929392644</c:v>
                </c:pt>
                <c:pt idx="11">
                  <c:v>6.2381852551984878</c:v>
                </c:pt>
                <c:pt idx="12">
                  <c:v>9.7939477541167346</c:v>
                </c:pt>
                <c:pt idx="13">
                  <c:v>9.9795291709314231</c:v>
                </c:pt>
                <c:pt idx="14">
                  <c:v>12.098646809192088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6-4ABE-AE4B-01468C5D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938416"/>
        <c:axId val="1"/>
      </c:barChart>
      <c:catAx>
        <c:axId val="50393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503938416"/>
        <c:crosses val="autoZero"/>
        <c:crossBetween val="between"/>
      </c:valAx>
    </c:plotArea>
    <c:plotVisOnly val="1"/>
    <c:dispBlanksAs val="gap"/>
    <c:showDLblsOverMax val="0"/>
  </c:chart>
  <c:spPr>
    <a:ln w="6350">
      <a:solidFill>
        <a:schemeClr val="tx1"/>
      </a:solidFill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47625</xdr:rowOff>
    </xdr:from>
    <xdr:to>
      <xdr:col>7</xdr:col>
      <xdr:colOff>742950</xdr:colOff>
      <xdr:row>39</xdr:row>
      <xdr:rowOff>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truzion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5.1"/>
      <sheetName val="Tab. 5.2 - graf.5.1"/>
      <sheetName val="Tab. 5.3"/>
      <sheetName val="Tabb. 5.4-5.5"/>
      <sheetName val="Tab. 5.6"/>
      <sheetName val="Tabb.5.7-5.8"/>
      <sheetName val="Tabb.5.9-5.10"/>
      <sheetName val="Tab. 5.11- Graf.5.2"/>
      <sheetName val="Tab.5.12"/>
      <sheetName val="Tab.5.13"/>
      <sheetName val="Tabb.5.14-5.15-Graf.5.3"/>
      <sheetName val="Tab. 5.16"/>
      <sheetName val="Tab.5.17 - graf.5.4-5.5"/>
      <sheetName val="Tav.5.18"/>
      <sheetName val="Tab.  5.19- Graf.5.6"/>
      <sheetName val="Tabb.5.20 - 5.21"/>
      <sheetName val="Tab. 5.22"/>
      <sheetName val="Tav. 5.22segue"/>
      <sheetName val="Tab.5.22 segue"/>
      <sheetName val="Tabb. 5.24-5.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G4">
            <v>7.8321851920809289</v>
          </cell>
          <cell r="AL4" t="str">
            <v>I</v>
          </cell>
        </row>
        <row r="5">
          <cell r="AG5">
            <v>5.7726526142896253</v>
          </cell>
          <cell r="AL5" t="str">
            <v>II</v>
          </cell>
        </row>
        <row r="6">
          <cell r="AG6">
            <v>5.9365370746738346</v>
          </cell>
          <cell r="AL6" t="str">
            <v>III</v>
          </cell>
        </row>
        <row r="7">
          <cell r="AG7">
            <v>6.7068163153572407</v>
          </cell>
          <cell r="AL7" t="str">
            <v>IV</v>
          </cell>
        </row>
        <row r="8">
          <cell r="AG8">
            <v>13.64541281866947</v>
          </cell>
          <cell r="AL8" t="str">
            <v>V</v>
          </cell>
        </row>
        <row r="9">
          <cell r="AG9">
            <v>13.701537205822337</v>
          </cell>
          <cell r="AL9" t="str">
            <v>VI</v>
          </cell>
        </row>
        <row r="10">
          <cell r="AG10">
            <v>7.1978966528465973</v>
          </cell>
          <cell r="AL10" t="str">
            <v>VII</v>
          </cell>
        </row>
        <row r="11">
          <cell r="AG11">
            <v>5.9578221473819264</v>
          </cell>
          <cell r="AL11" t="str">
            <v>VIII</v>
          </cell>
        </row>
        <row r="12">
          <cell r="AG12">
            <v>5.0623962623716725</v>
          </cell>
          <cell r="AL12" t="str">
            <v>IX</v>
          </cell>
        </row>
        <row r="13">
          <cell r="AG13">
            <v>6.4428503613059753</v>
          </cell>
          <cell r="AL13" t="str">
            <v>X</v>
          </cell>
        </row>
        <row r="14">
          <cell r="AG14">
            <v>10.907120929392644</v>
          </cell>
          <cell r="AL14" t="str">
            <v>XI</v>
          </cell>
        </row>
        <row r="15">
          <cell r="AG15">
            <v>6.2381852551984878</v>
          </cell>
          <cell r="AL15" t="str">
            <v>XII</v>
          </cell>
        </row>
        <row r="16">
          <cell r="AG16">
            <v>9.7939477541167346</v>
          </cell>
          <cell r="AL16" t="str">
            <v>XIII</v>
          </cell>
        </row>
        <row r="17">
          <cell r="AG17">
            <v>9.9795291709314231</v>
          </cell>
          <cell r="AL17" t="str">
            <v>XIV</v>
          </cell>
        </row>
        <row r="18">
          <cell r="AG18">
            <v>12.098646809192088</v>
          </cell>
          <cell r="AL18" t="str">
            <v>XV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T61"/>
  <sheetViews>
    <sheetView tabSelected="1" topLeftCell="A13" zoomScaleNormal="100" workbookViewId="0">
      <selection activeCell="M27" sqref="M27"/>
    </sheetView>
  </sheetViews>
  <sheetFormatPr defaultRowHeight="12.75" x14ac:dyDescent="0.2"/>
  <cols>
    <col min="1" max="1" width="2.7109375" style="3" customWidth="1"/>
    <col min="2" max="2" width="15.5703125" style="3" customWidth="1"/>
    <col min="3" max="8" width="12.7109375" style="3" customWidth="1"/>
    <col min="9" max="32" width="9.140625" style="3" customWidth="1"/>
    <col min="33" max="33" width="7" style="3" customWidth="1"/>
    <col min="34" max="34" width="9.140625" style="3"/>
    <col min="35" max="35" width="9.140625" style="3" customWidth="1"/>
    <col min="36" max="36" width="4.42578125" style="3" customWidth="1"/>
    <col min="37" max="16384" width="9.140625" style="3"/>
  </cols>
  <sheetData>
    <row r="1" spans="2:45" ht="27.95" customHeight="1" thickBot="1" x14ac:dyDescent="0.3">
      <c r="B1" s="1" t="s">
        <v>42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2:45" s="8" customFormat="1" ht="39.950000000000003" customHeight="1" x14ac:dyDescent="0.25"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7" t="s">
        <v>6</v>
      </c>
      <c r="AE2" s="9" t="s">
        <v>7</v>
      </c>
      <c r="AM2" s="10" t="s">
        <v>8</v>
      </c>
      <c r="AN2" s="11"/>
      <c r="AO2" s="12"/>
      <c r="AP2" s="13" t="s">
        <v>9</v>
      </c>
      <c r="AQ2" s="13" t="s">
        <v>10</v>
      </c>
      <c r="AR2" s="13" t="s">
        <v>11</v>
      </c>
      <c r="AS2" s="14" t="s">
        <v>12</v>
      </c>
    </row>
    <row r="3" spans="2:45" s="8" customFormat="1" ht="27" customHeight="1" thickBot="1" x14ac:dyDescent="0.25">
      <c r="B3" s="15"/>
      <c r="C3" s="16"/>
      <c r="D3" s="16"/>
      <c r="E3" s="16"/>
      <c r="F3" s="16"/>
      <c r="G3" s="17"/>
      <c r="H3" s="18"/>
      <c r="AD3" s="19"/>
      <c r="AE3" s="8" t="s">
        <v>13</v>
      </c>
      <c r="AF3" s="8" t="s">
        <v>14</v>
      </c>
      <c r="AM3" s="20" t="s">
        <v>15</v>
      </c>
      <c r="AN3" s="20" t="s">
        <v>16</v>
      </c>
      <c r="AO3" s="20" t="s">
        <v>5</v>
      </c>
      <c r="AP3" s="21"/>
      <c r="AQ3" s="21"/>
      <c r="AR3" s="21"/>
      <c r="AS3" s="14"/>
    </row>
    <row r="4" spans="2:45" s="8" customFormat="1" ht="16.149999999999999" customHeight="1" x14ac:dyDescent="0.2">
      <c r="B4" s="22" t="s">
        <v>17</v>
      </c>
      <c r="C4" s="23">
        <v>505</v>
      </c>
      <c r="D4" s="23">
        <v>826</v>
      </c>
      <c r="E4" s="23">
        <v>543</v>
      </c>
      <c r="F4" s="23">
        <v>1912</v>
      </c>
      <c r="G4" s="23">
        <f>SUM(C4:F4)</f>
        <v>3786</v>
      </c>
      <c r="H4" s="24">
        <v>595</v>
      </c>
      <c r="AD4" s="19"/>
      <c r="AE4" s="25">
        <v>48339</v>
      </c>
      <c r="AF4" s="26">
        <v>3786</v>
      </c>
      <c r="AG4" s="27">
        <f>AF4/AE4*100</f>
        <v>7.8321851920809289</v>
      </c>
      <c r="AI4" s="27"/>
      <c r="AL4" s="28" t="s">
        <v>17</v>
      </c>
      <c r="AM4" s="8">
        <v>1631</v>
      </c>
      <c r="AN4" s="8">
        <v>2225</v>
      </c>
      <c r="AO4" s="8">
        <f>SUM(AM4:AN4)</f>
        <v>3856</v>
      </c>
      <c r="AP4" s="8">
        <v>8148</v>
      </c>
      <c r="AQ4" s="8">
        <v>5953</v>
      </c>
      <c r="AR4" s="8">
        <v>26526</v>
      </c>
      <c r="AS4" s="8">
        <f>SUM(AM4:AR4)</f>
        <v>48339</v>
      </c>
    </row>
    <row r="5" spans="2:45" s="8" customFormat="1" ht="16.149999999999999" customHeight="1" x14ac:dyDescent="0.2">
      <c r="B5" s="22" t="s">
        <v>18</v>
      </c>
      <c r="C5" s="23">
        <v>292</v>
      </c>
      <c r="D5" s="23">
        <v>629</v>
      </c>
      <c r="E5" s="23">
        <v>400</v>
      </c>
      <c r="F5" s="23">
        <v>366</v>
      </c>
      <c r="G5" s="23">
        <f t="shared" ref="G5:G18" si="0">SUM(C5:F5)</f>
        <v>1687</v>
      </c>
      <c r="H5" s="24">
        <v>0</v>
      </c>
      <c r="AD5" s="19"/>
      <c r="AE5" s="25">
        <v>29224</v>
      </c>
      <c r="AF5" s="26">
        <v>1687</v>
      </c>
      <c r="AG5" s="27">
        <f t="shared" ref="AG5:AG18" si="1">AF5/AE5*100</f>
        <v>5.7726526142896253</v>
      </c>
      <c r="AI5" s="27"/>
      <c r="AL5" s="28" t="s">
        <v>18</v>
      </c>
      <c r="AM5" s="8">
        <v>2175</v>
      </c>
      <c r="AN5" s="8">
        <v>1917</v>
      </c>
      <c r="AO5" s="8">
        <f t="shared" ref="AO5:AO18" si="2">SUM(AM5:AN5)</f>
        <v>4092</v>
      </c>
      <c r="AP5" s="8">
        <v>7971</v>
      </c>
      <c r="AQ5" s="8">
        <v>5241</v>
      </c>
      <c r="AR5" s="8">
        <v>7828</v>
      </c>
      <c r="AS5" s="8">
        <f t="shared" ref="AS5:AS18" si="3">SUM(AM5:AR5)</f>
        <v>29224</v>
      </c>
    </row>
    <row r="6" spans="2:45" s="8" customFormat="1" ht="16.149999999999999" customHeight="1" x14ac:dyDescent="0.2">
      <c r="B6" s="22" t="s">
        <v>19</v>
      </c>
      <c r="C6" s="23">
        <v>356</v>
      </c>
      <c r="D6" s="23">
        <v>664</v>
      </c>
      <c r="E6" s="23">
        <v>397</v>
      </c>
      <c r="F6" s="23">
        <v>394</v>
      </c>
      <c r="G6" s="23">
        <f t="shared" si="0"/>
        <v>1811</v>
      </c>
      <c r="H6" s="24">
        <v>34</v>
      </c>
      <c r="AD6" s="19"/>
      <c r="AE6" s="25">
        <v>30506</v>
      </c>
      <c r="AF6" s="26">
        <v>1811</v>
      </c>
      <c r="AG6" s="27">
        <f t="shared" si="1"/>
        <v>5.9365370746738346</v>
      </c>
      <c r="AI6" s="27"/>
      <c r="AL6" s="28" t="s">
        <v>19</v>
      </c>
      <c r="AM6" s="8">
        <v>2580</v>
      </c>
      <c r="AN6" s="8">
        <v>2269</v>
      </c>
      <c r="AO6" s="8">
        <f t="shared" si="2"/>
        <v>4849</v>
      </c>
      <c r="AP6" s="8">
        <v>8441</v>
      </c>
      <c r="AQ6" s="8">
        <v>4627</v>
      </c>
      <c r="AR6" s="8">
        <v>7740</v>
      </c>
      <c r="AS6" s="8">
        <f t="shared" si="3"/>
        <v>30506</v>
      </c>
    </row>
    <row r="7" spans="2:45" s="8" customFormat="1" ht="16.149999999999999" customHeight="1" x14ac:dyDescent="0.2">
      <c r="B7" s="22" t="s">
        <v>20</v>
      </c>
      <c r="C7" s="23">
        <v>353</v>
      </c>
      <c r="D7" s="23">
        <v>545</v>
      </c>
      <c r="E7" s="23">
        <v>338</v>
      </c>
      <c r="F7" s="23">
        <v>479</v>
      </c>
      <c r="G7" s="23">
        <f t="shared" si="0"/>
        <v>1715</v>
      </c>
      <c r="H7" s="24">
        <v>11</v>
      </c>
      <c r="AD7" s="19"/>
      <c r="AE7" s="25">
        <v>25571</v>
      </c>
      <c r="AF7" s="26">
        <v>1715</v>
      </c>
      <c r="AG7" s="27">
        <f t="shared" si="1"/>
        <v>6.7068163153572407</v>
      </c>
      <c r="AI7" s="27"/>
      <c r="AL7" s="28" t="s">
        <v>20</v>
      </c>
      <c r="AM7" s="8">
        <v>1942</v>
      </c>
      <c r="AN7" s="8">
        <v>2472</v>
      </c>
      <c r="AO7" s="8">
        <f t="shared" si="2"/>
        <v>4414</v>
      </c>
      <c r="AP7" s="8">
        <v>7578</v>
      </c>
      <c r="AQ7" s="8">
        <v>4084</v>
      </c>
      <c r="AR7" s="8">
        <v>5081</v>
      </c>
      <c r="AS7" s="8">
        <f t="shared" si="3"/>
        <v>25571</v>
      </c>
    </row>
    <row r="8" spans="2:45" s="8" customFormat="1" ht="16.149999999999999" customHeight="1" x14ac:dyDescent="0.2">
      <c r="B8" s="22" t="s">
        <v>21</v>
      </c>
      <c r="C8" s="23">
        <v>1240</v>
      </c>
      <c r="D8" s="23">
        <v>1844</v>
      </c>
      <c r="E8" s="23">
        <v>1042</v>
      </c>
      <c r="F8" s="23">
        <v>809</v>
      </c>
      <c r="G8" s="23">
        <f t="shared" si="0"/>
        <v>4935</v>
      </c>
      <c r="H8" s="24">
        <v>24</v>
      </c>
      <c r="AD8" s="19"/>
      <c r="AE8" s="25">
        <v>36166</v>
      </c>
      <c r="AF8" s="26">
        <v>4935</v>
      </c>
      <c r="AG8" s="27">
        <f t="shared" si="1"/>
        <v>13.64541281866947</v>
      </c>
      <c r="AI8" s="27"/>
      <c r="AL8" s="28" t="s">
        <v>21</v>
      </c>
      <c r="AM8" s="8">
        <v>2903</v>
      </c>
      <c r="AN8" s="8">
        <v>3114</v>
      </c>
      <c r="AO8" s="8">
        <f t="shared" si="2"/>
        <v>6017</v>
      </c>
      <c r="AP8" s="8">
        <v>10170</v>
      </c>
      <c r="AQ8" s="8">
        <v>6039</v>
      </c>
      <c r="AR8" s="8">
        <v>7923</v>
      </c>
      <c r="AS8" s="8">
        <f t="shared" si="3"/>
        <v>36166</v>
      </c>
    </row>
    <row r="9" spans="2:45" s="8" customFormat="1" ht="16.149999999999999" customHeight="1" x14ac:dyDescent="0.2">
      <c r="B9" s="22" t="s">
        <v>22</v>
      </c>
      <c r="C9" s="23">
        <v>1192</v>
      </c>
      <c r="D9" s="23">
        <v>2303</v>
      </c>
      <c r="E9" s="23">
        <v>1121</v>
      </c>
      <c r="F9" s="23">
        <v>420</v>
      </c>
      <c r="G9" s="23">
        <f t="shared" si="0"/>
        <v>5036</v>
      </c>
      <c r="H9" s="24">
        <v>0</v>
      </c>
      <c r="AD9" s="19"/>
      <c r="AE9" s="25">
        <v>36755</v>
      </c>
      <c r="AF9" s="26">
        <v>5036</v>
      </c>
      <c r="AG9" s="27">
        <f t="shared" si="1"/>
        <v>13.701537205822337</v>
      </c>
      <c r="AI9" s="27"/>
      <c r="AL9" s="28" t="s">
        <v>22</v>
      </c>
      <c r="AM9" s="8">
        <v>4940</v>
      </c>
      <c r="AN9" s="8">
        <v>1702</v>
      </c>
      <c r="AO9" s="8">
        <f t="shared" si="2"/>
        <v>6642</v>
      </c>
      <c r="AP9" s="8">
        <v>12829</v>
      </c>
      <c r="AQ9" s="8">
        <v>6919</v>
      </c>
      <c r="AR9" s="8">
        <v>3723</v>
      </c>
      <c r="AS9" s="8">
        <f t="shared" si="3"/>
        <v>36755</v>
      </c>
    </row>
    <row r="10" spans="2:45" s="8" customFormat="1" ht="16.149999999999999" customHeight="1" x14ac:dyDescent="0.2">
      <c r="B10" s="22" t="s">
        <v>23</v>
      </c>
      <c r="C10" s="23">
        <v>603</v>
      </c>
      <c r="D10" s="23">
        <v>1098</v>
      </c>
      <c r="E10" s="23">
        <v>660</v>
      </c>
      <c r="F10" s="23">
        <v>1198</v>
      </c>
      <c r="G10" s="23">
        <f t="shared" si="0"/>
        <v>3559</v>
      </c>
      <c r="H10" s="24">
        <v>166</v>
      </c>
      <c r="AD10" s="19"/>
      <c r="AE10" s="25">
        <v>49445</v>
      </c>
      <c r="AF10" s="26">
        <v>3559</v>
      </c>
      <c r="AG10" s="27">
        <f t="shared" si="1"/>
        <v>7.1978966528465973</v>
      </c>
      <c r="AI10" s="27"/>
      <c r="AL10" s="28" t="s">
        <v>23</v>
      </c>
      <c r="AM10" s="8">
        <v>3645</v>
      </c>
      <c r="AN10" s="8">
        <v>3860</v>
      </c>
      <c r="AO10" s="8">
        <f t="shared" si="2"/>
        <v>7505</v>
      </c>
      <c r="AP10" s="8">
        <v>13192</v>
      </c>
      <c r="AQ10" s="8">
        <v>7550</v>
      </c>
      <c r="AR10" s="8">
        <v>13693</v>
      </c>
      <c r="AS10" s="8">
        <f t="shared" si="3"/>
        <v>49445</v>
      </c>
    </row>
    <row r="11" spans="2:45" s="8" customFormat="1" ht="16.149999999999999" customHeight="1" x14ac:dyDescent="0.2">
      <c r="B11" s="22" t="s">
        <v>24</v>
      </c>
      <c r="C11" s="23">
        <v>236</v>
      </c>
      <c r="D11" s="23">
        <v>339</v>
      </c>
      <c r="E11" s="23">
        <v>219</v>
      </c>
      <c r="F11" s="23">
        <v>692</v>
      </c>
      <c r="G11" s="23">
        <f t="shared" si="0"/>
        <v>1486</v>
      </c>
      <c r="H11" s="24">
        <v>57</v>
      </c>
      <c r="AD11" s="19"/>
      <c r="AE11" s="25">
        <v>24942</v>
      </c>
      <c r="AF11" s="26">
        <v>1486</v>
      </c>
      <c r="AG11" s="27">
        <f t="shared" si="1"/>
        <v>5.9578221473819264</v>
      </c>
      <c r="AI11" s="27"/>
      <c r="AL11" s="28" t="s">
        <v>24</v>
      </c>
      <c r="AM11" s="8">
        <v>1148</v>
      </c>
      <c r="AN11" s="8">
        <v>1895</v>
      </c>
      <c r="AO11" s="8">
        <f t="shared" si="2"/>
        <v>3043</v>
      </c>
      <c r="AP11" s="8">
        <v>5335</v>
      </c>
      <c r="AQ11" s="8">
        <v>3280</v>
      </c>
      <c r="AR11" s="8">
        <v>10241</v>
      </c>
      <c r="AS11" s="8">
        <f t="shared" si="3"/>
        <v>24942</v>
      </c>
    </row>
    <row r="12" spans="2:45" s="8" customFormat="1" ht="16.149999999999999" customHeight="1" x14ac:dyDescent="0.2">
      <c r="B12" s="22" t="s">
        <v>25</v>
      </c>
      <c r="C12" s="23">
        <v>343</v>
      </c>
      <c r="D12" s="23">
        <v>668</v>
      </c>
      <c r="E12" s="23">
        <v>385</v>
      </c>
      <c r="F12" s="23">
        <v>251</v>
      </c>
      <c r="G12" s="23">
        <f t="shared" si="0"/>
        <v>1647</v>
      </c>
      <c r="H12" s="24">
        <v>7</v>
      </c>
      <c r="AD12" s="19"/>
      <c r="AE12" s="25">
        <v>32534</v>
      </c>
      <c r="AF12" s="26">
        <v>1647</v>
      </c>
      <c r="AG12" s="27">
        <f t="shared" si="1"/>
        <v>5.0623962623716725</v>
      </c>
      <c r="AI12" s="27"/>
      <c r="AL12" s="28" t="s">
        <v>25</v>
      </c>
      <c r="AM12" s="8">
        <v>2644</v>
      </c>
      <c r="AN12" s="8">
        <v>2350</v>
      </c>
      <c r="AO12" s="8">
        <f t="shared" si="2"/>
        <v>4994</v>
      </c>
      <c r="AP12" s="8">
        <v>9712</v>
      </c>
      <c r="AQ12" s="8">
        <v>5636</v>
      </c>
      <c r="AR12" s="8">
        <v>7198</v>
      </c>
      <c r="AS12" s="8">
        <f t="shared" si="3"/>
        <v>32534</v>
      </c>
    </row>
    <row r="13" spans="2:45" s="8" customFormat="1" ht="16.149999999999999" customHeight="1" x14ac:dyDescent="0.2">
      <c r="B13" s="22" t="s">
        <v>26</v>
      </c>
      <c r="C13" s="23">
        <v>394</v>
      </c>
      <c r="D13" s="23">
        <v>895</v>
      </c>
      <c r="E13" s="23">
        <v>542</v>
      </c>
      <c r="F13" s="23">
        <v>612</v>
      </c>
      <c r="G13" s="23">
        <f t="shared" si="0"/>
        <v>2443</v>
      </c>
      <c r="H13" s="24">
        <v>43</v>
      </c>
      <c r="AD13" s="19"/>
      <c r="AE13" s="25">
        <v>37918</v>
      </c>
      <c r="AF13" s="26">
        <v>2443</v>
      </c>
      <c r="AG13" s="27">
        <f t="shared" si="1"/>
        <v>6.4428503613059753</v>
      </c>
      <c r="AI13" s="27"/>
      <c r="AL13" s="28" t="s">
        <v>26</v>
      </c>
      <c r="AM13" s="8">
        <v>2552</v>
      </c>
      <c r="AN13" s="8">
        <v>2727</v>
      </c>
      <c r="AO13" s="8">
        <f t="shared" si="2"/>
        <v>5279</v>
      </c>
      <c r="AP13" s="8">
        <v>11382</v>
      </c>
      <c r="AQ13" s="8">
        <v>6990</v>
      </c>
      <c r="AR13" s="8">
        <v>8988</v>
      </c>
      <c r="AS13" s="8">
        <f t="shared" si="3"/>
        <v>37918</v>
      </c>
    </row>
    <row r="14" spans="2:45" s="8" customFormat="1" ht="16.149999999999999" customHeight="1" x14ac:dyDescent="0.2">
      <c r="B14" s="22" t="s">
        <v>27</v>
      </c>
      <c r="C14" s="23">
        <v>408</v>
      </c>
      <c r="D14" s="23">
        <v>763</v>
      </c>
      <c r="E14" s="23">
        <v>482</v>
      </c>
      <c r="F14" s="23">
        <v>159</v>
      </c>
      <c r="G14" s="23">
        <f t="shared" si="0"/>
        <v>1812</v>
      </c>
      <c r="H14" s="24">
        <v>0</v>
      </c>
      <c r="AD14" s="19"/>
      <c r="AE14" s="25">
        <v>16613</v>
      </c>
      <c r="AF14" s="26">
        <v>1812</v>
      </c>
      <c r="AG14" s="27">
        <f t="shared" si="1"/>
        <v>10.907120929392644</v>
      </c>
      <c r="AI14" s="27"/>
      <c r="AL14" s="28" t="s">
        <v>27</v>
      </c>
      <c r="AM14" s="8">
        <v>1215</v>
      </c>
      <c r="AN14" s="8">
        <v>1988</v>
      </c>
      <c r="AO14" s="8">
        <f t="shared" si="2"/>
        <v>3203</v>
      </c>
      <c r="AP14" s="8">
        <v>4998</v>
      </c>
      <c r="AQ14" s="8">
        <v>3212</v>
      </c>
      <c r="AR14" s="8">
        <v>1997</v>
      </c>
      <c r="AS14" s="8">
        <f t="shared" si="3"/>
        <v>16613</v>
      </c>
    </row>
    <row r="15" spans="2:45" s="8" customFormat="1" ht="16.149999999999999" customHeight="1" x14ac:dyDescent="0.2">
      <c r="B15" s="22" t="s">
        <v>28</v>
      </c>
      <c r="C15" s="23">
        <v>284</v>
      </c>
      <c r="D15" s="23">
        <v>515</v>
      </c>
      <c r="E15" s="23">
        <v>244</v>
      </c>
      <c r="F15" s="23">
        <v>376</v>
      </c>
      <c r="G15" s="23">
        <f t="shared" si="0"/>
        <v>1419</v>
      </c>
      <c r="H15" s="24">
        <v>20</v>
      </c>
      <c r="AD15" s="19"/>
      <c r="AE15" s="25">
        <v>22747</v>
      </c>
      <c r="AF15" s="26">
        <v>1419</v>
      </c>
      <c r="AG15" s="27">
        <f t="shared" si="1"/>
        <v>6.2381852551984878</v>
      </c>
      <c r="AI15" s="27"/>
      <c r="AL15" s="28" t="s">
        <v>28</v>
      </c>
      <c r="AM15" s="8">
        <v>2107</v>
      </c>
      <c r="AN15" s="8">
        <v>1318</v>
      </c>
      <c r="AO15" s="8">
        <f t="shared" si="2"/>
        <v>3425</v>
      </c>
      <c r="AP15" s="8">
        <v>6342</v>
      </c>
      <c r="AQ15" s="8">
        <v>3718</v>
      </c>
      <c r="AR15" s="8">
        <v>5837</v>
      </c>
      <c r="AS15" s="8">
        <f t="shared" si="3"/>
        <v>22747</v>
      </c>
    </row>
    <row r="16" spans="2:45" s="8" customFormat="1" ht="16.149999999999999" customHeight="1" x14ac:dyDescent="0.2">
      <c r="B16" s="22" t="s">
        <v>29</v>
      </c>
      <c r="C16" s="23">
        <v>496</v>
      </c>
      <c r="D16" s="23">
        <v>823</v>
      </c>
      <c r="E16" s="23">
        <v>505</v>
      </c>
      <c r="F16" s="23">
        <v>448</v>
      </c>
      <c r="G16" s="23">
        <f t="shared" si="0"/>
        <v>2272</v>
      </c>
      <c r="H16" s="24">
        <v>31</v>
      </c>
      <c r="AD16" s="19"/>
      <c r="AE16" s="25">
        <v>23198</v>
      </c>
      <c r="AF16" s="26">
        <v>2272</v>
      </c>
      <c r="AG16" s="27">
        <f t="shared" si="1"/>
        <v>9.7939477541167346</v>
      </c>
      <c r="AI16" s="27"/>
      <c r="AL16" s="28" t="s">
        <v>29</v>
      </c>
      <c r="AM16" s="8">
        <v>1978</v>
      </c>
      <c r="AN16" s="8">
        <v>1949</v>
      </c>
      <c r="AO16" s="8">
        <f t="shared" si="2"/>
        <v>3927</v>
      </c>
      <c r="AP16" s="8">
        <v>7409</v>
      </c>
      <c r="AQ16" s="8">
        <v>4329</v>
      </c>
      <c r="AR16" s="8">
        <v>3606</v>
      </c>
      <c r="AS16" s="8">
        <f t="shared" si="3"/>
        <v>23198</v>
      </c>
    </row>
    <row r="17" spans="2:45" s="8" customFormat="1" ht="16.149999999999999" customHeight="1" x14ac:dyDescent="0.2">
      <c r="B17" s="22" t="s">
        <v>30</v>
      </c>
      <c r="C17" s="23">
        <v>513</v>
      </c>
      <c r="D17" s="23">
        <v>852</v>
      </c>
      <c r="E17" s="23">
        <v>407</v>
      </c>
      <c r="F17" s="23">
        <v>763</v>
      </c>
      <c r="G17" s="23">
        <f t="shared" si="0"/>
        <v>2535</v>
      </c>
      <c r="H17" s="24">
        <v>85</v>
      </c>
      <c r="AD17" s="19"/>
      <c r="AE17" s="25">
        <v>25402</v>
      </c>
      <c r="AF17" s="26">
        <v>2535</v>
      </c>
      <c r="AG17" s="27">
        <f t="shared" si="1"/>
        <v>9.9795291709314231</v>
      </c>
      <c r="AI17" s="27"/>
      <c r="AL17" s="28" t="s">
        <v>30</v>
      </c>
      <c r="AM17" s="8">
        <v>2127</v>
      </c>
      <c r="AN17" s="8">
        <v>2009</v>
      </c>
      <c r="AO17" s="8">
        <f t="shared" si="2"/>
        <v>4136</v>
      </c>
      <c r="AP17" s="8">
        <v>7342</v>
      </c>
      <c r="AQ17" s="8">
        <v>3793</v>
      </c>
      <c r="AR17" s="8">
        <v>5995</v>
      </c>
      <c r="AS17" s="8">
        <f t="shared" si="3"/>
        <v>25402</v>
      </c>
    </row>
    <row r="18" spans="2:45" s="8" customFormat="1" ht="16.149999999999999" customHeight="1" x14ac:dyDescent="0.2">
      <c r="B18" s="22" t="s">
        <v>31</v>
      </c>
      <c r="C18" s="23">
        <v>579</v>
      </c>
      <c r="D18" s="23">
        <v>1166</v>
      </c>
      <c r="E18" s="23">
        <v>745</v>
      </c>
      <c r="F18" s="23">
        <v>532</v>
      </c>
      <c r="G18" s="23">
        <f t="shared" si="0"/>
        <v>3022</v>
      </c>
      <c r="H18" s="24">
        <v>0</v>
      </c>
      <c r="AD18" s="19"/>
      <c r="AE18" s="25">
        <v>24978</v>
      </c>
      <c r="AF18" s="26">
        <v>3022</v>
      </c>
      <c r="AG18" s="27">
        <f t="shared" si="1"/>
        <v>12.098646809192088</v>
      </c>
      <c r="AI18" s="27"/>
      <c r="AL18" s="28" t="s">
        <v>31</v>
      </c>
      <c r="AM18" s="8">
        <v>2110</v>
      </c>
      <c r="AN18" s="8">
        <v>1757</v>
      </c>
      <c r="AO18" s="8">
        <f t="shared" si="2"/>
        <v>3867</v>
      </c>
      <c r="AP18" s="8">
        <v>7612</v>
      </c>
      <c r="AQ18" s="8">
        <v>4742</v>
      </c>
      <c r="AR18" s="8">
        <v>4890</v>
      </c>
      <c r="AS18" s="8">
        <f t="shared" si="3"/>
        <v>24978</v>
      </c>
    </row>
    <row r="19" spans="2:45" s="8" customFormat="1" ht="16.149999999999999" customHeight="1" x14ac:dyDescent="0.2">
      <c r="B19" s="29" t="s">
        <v>5</v>
      </c>
      <c r="C19" s="30">
        <f t="shared" ref="C19:H19" si="4">SUM(C4:C18)</f>
        <v>7794</v>
      </c>
      <c r="D19" s="30">
        <f t="shared" si="4"/>
        <v>13930</v>
      </c>
      <c r="E19" s="30">
        <f t="shared" si="4"/>
        <v>8030</v>
      </c>
      <c r="F19" s="30">
        <f t="shared" si="4"/>
        <v>9411</v>
      </c>
      <c r="G19" s="30">
        <f t="shared" si="4"/>
        <v>39165</v>
      </c>
      <c r="H19" s="31">
        <f t="shared" si="4"/>
        <v>1073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3">
        <f>SUM(AE4:AE18)</f>
        <v>464338</v>
      </c>
      <c r="AF19" s="34">
        <f>SUM(AF4:AF18)</f>
        <v>39165</v>
      </c>
      <c r="AG19" s="35"/>
      <c r="AH19" s="32"/>
      <c r="AI19" s="32"/>
      <c r="AJ19" s="32"/>
      <c r="AK19" s="32"/>
      <c r="AM19" s="8">
        <f>SUM(AM4:AM18)</f>
        <v>35697</v>
      </c>
      <c r="AN19" s="8">
        <f>SUM(AN4:AN18)</f>
        <v>33552</v>
      </c>
      <c r="AO19" s="8">
        <f>SUM(AM19:AN19)</f>
        <v>69249</v>
      </c>
      <c r="AP19" s="8">
        <f>SUM(AP4:AP18)</f>
        <v>128461</v>
      </c>
      <c r="AQ19" s="8">
        <f t="shared" ref="AQ19:AR19" si="5">SUM(AQ4:AQ18)</f>
        <v>76113</v>
      </c>
      <c r="AR19" s="8">
        <f t="shared" si="5"/>
        <v>121266</v>
      </c>
      <c r="AS19" s="8">
        <f>SUM(AS4:AS18)</f>
        <v>464338</v>
      </c>
    </row>
    <row r="20" spans="2:45" s="8" customFormat="1" ht="12" customHeight="1" x14ac:dyDescent="0.2">
      <c r="B20" s="36" t="s">
        <v>32</v>
      </c>
      <c r="C20" s="37"/>
      <c r="D20" s="38"/>
      <c r="E20" s="38"/>
      <c r="F20" s="38"/>
      <c r="G20" s="38"/>
      <c r="H20" s="39"/>
    </row>
    <row r="21" spans="2:45" s="8" customFormat="1" ht="12" customHeight="1" x14ac:dyDescent="0.2">
      <c r="B21" s="40"/>
      <c r="C21" s="38"/>
      <c r="D21" s="38"/>
      <c r="E21" s="38"/>
      <c r="F21" s="38"/>
      <c r="G21" s="38"/>
      <c r="H21" s="39"/>
    </row>
    <row r="22" spans="2:45" s="8" customFormat="1" ht="12" customHeight="1" x14ac:dyDescent="0.2">
      <c r="B22" s="40"/>
      <c r="C22" s="38"/>
      <c r="D22" s="38"/>
      <c r="E22" s="38"/>
      <c r="F22" s="38"/>
      <c r="G22" s="38"/>
      <c r="H22" s="39"/>
    </row>
    <row r="23" spans="2:45" s="41" customFormat="1" ht="13.15" customHeight="1" x14ac:dyDescent="0.2">
      <c r="B23" s="40"/>
      <c r="C23" s="38"/>
      <c r="D23" s="38"/>
      <c r="E23" s="38"/>
      <c r="F23" s="38"/>
      <c r="G23" s="38"/>
      <c r="H23" s="40"/>
      <c r="AR23" s="8"/>
    </row>
    <row r="24" spans="2:45" ht="15" x14ac:dyDescent="0.25">
      <c r="B24" s="1" t="s">
        <v>43</v>
      </c>
      <c r="C24" s="1"/>
      <c r="D24" s="1"/>
      <c r="E24" s="1"/>
      <c r="F24" s="1"/>
      <c r="G24" s="1"/>
      <c r="H24" s="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M24" s="43"/>
      <c r="AN24" s="43"/>
      <c r="AO24" s="43"/>
      <c r="AP24" s="43"/>
      <c r="AQ24" s="43"/>
      <c r="AR24" s="44"/>
    </row>
    <row r="25" spans="2:45" x14ac:dyDescent="0.2">
      <c r="B25" s="45"/>
      <c r="C25" s="45"/>
      <c r="D25" s="45"/>
      <c r="E25" s="45"/>
      <c r="F25" s="45"/>
      <c r="G25" s="45"/>
      <c r="H25" s="45"/>
      <c r="AM25" s="44"/>
      <c r="AN25" s="44"/>
      <c r="AO25" s="46"/>
      <c r="AP25" s="47" t="s">
        <v>33</v>
      </c>
      <c r="AQ25" s="48"/>
      <c r="AR25" s="48"/>
      <c r="AS25" s="48"/>
    </row>
    <row r="26" spans="2:45" x14ac:dyDescent="0.2">
      <c r="B26" s="45"/>
      <c r="C26" s="45"/>
      <c r="D26" s="45"/>
      <c r="E26" s="45"/>
      <c r="F26" s="45"/>
      <c r="G26" s="45"/>
      <c r="H26" s="45"/>
      <c r="AO26" s="8"/>
      <c r="AP26" s="49" t="s">
        <v>34</v>
      </c>
      <c r="AQ26" s="50" t="s">
        <v>35</v>
      </c>
      <c r="AR26" s="50" t="s">
        <v>36</v>
      </c>
      <c r="AS26" s="50" t="s">
        <v>5</v>
      </c>
    </row>
    <row r="27" spans="2:45" x14ac:dyDescent="0.2">
      <c r="B27" s="45"/>
      <c r="C27" s="45"/>
      <c r="D27" s="45"/>
      <c r="E27" s="45"/>
      <c r="F27" s="45"/>
      <c r="G27" s="45"/>
      <c r="H27" s="45"/>
      <c r="AO27" s="51" t="s">
        <v>17</v>
      </c>
      <c r="AP27" s="32">
        <v>107</v>
      </c>
      <c r="AQ27" s="8">
        <v>131</v>
      </c>
      <c r="AR27" s="52">
        <v>267</v>
      </c>
      <c r="AS27" s="8">
        <f t="shared" ref="AS27:AS42" si="6">SUM(AP27:AR27)</f>
        <v>505</v>
      </c>
    </row>
    <row r="28" spans="2:45" x14ac:dyDescent="0.2">
      <c r="B28" s="45"/>
      <c r="C28" s="45"/>
      <c r="D28" s="45"/>
      <c r="E28" s="45"/>
      <c r="F28" s="45"/>
      <c r="G28" s="45"/>
      <c r="H28" s="45"/>
      <c r="AM28" s="44"/>
      <c r="AN28" s="44"/>
      <c r="AO28" s="53" t="s">
        <v>18</v>
      </c>
      <c r="AP28" s="8">
        <v>33</v>
      </c>
      <c r="AQ28" s="8">
        <v>43</v>
      </c>
      <c r="AR28" s="52">
        <v>216</v>
      </c>
      <c r="AS28" s="8">
        <f t="shared" si="6"/>
        <v>292</v>
      </c>
    </row>
    <row r="29" spans="2:45" x14ac:dyDescent="0.2">
      <c r="B29" s="45"/>
      <c r="C29" s="45"/>
      <c r="D29" s="45"/>
      <c r="E29" s="45"/>
      <c r="F29" s="45"/>
      <c r="G29" s="45"/>
      <c r="H29" s="45"/>
      <c r="AM29" s="44"/>
      <c r="AN29" s="44"/>
      <c r="AO29" s="53" t="s">
        <v>19</v>
      </c>
      <c r="AP29" s="8">
        <v>164</v>
      </c>
      <c r="AQ29" s="8">
        <v>12</v>
      </c>
      <c r="AR29" s="52">
        <v>180</v>
      </c>
      <c r="AS29" s="8">
        <f t="shared" si="6"/>
        <v>356</v>
      </c>
    </row>
    <row r="30" spans="2:45" x14ac:dyDescent="0.2">
      <c r="B30" s="45"/>
      <c r="C30" s="45"/>
      <c r="D30" s="45"/>
      <c r="E30" s="45"/>
      <c r="F30" s="45"/>
      <c r="G30" s="45"/>
      <c r="H30" s="45"/>
      <c r="AM30" s="44"/>
      <c r="AN30" s="44"/>
      <c r="AO30" s="53" t="s">
        <v>20</v>
      </c>
      <c r="AP30" s="8">
        <v>131</v>
      </c>
      <c r="AQ30" s="8">
        <v>9</v>
      </c>
      <c r="AR30" s="52">
        <v>213</v>
      </c>
      <c r="AS30" s="8">
        <f t="shared" si="6"/>
        <v>353</v>
      </c>
    </row>
    <row r="31" spans="2:45" x14ac:dyDescent="0.2">
      <c r="B31" s="45"/>
      <c r="C31" s="45"/>
      <c r="D31" s="45"/>
      <c r="E31" s="45"/>
      <c r="F31" s="45"/>
      <c r="G31" s="45"/>
      <c r="H31" s="45"/>
      <c r="AM31" s="44"/>
      <c r="AN31" s="44"/>
      <c r="AO31" s="53" t="s">
        <v>21</v>
      </c>
      <c r="AP31" s="8">
        <v>450</v>
      </c>
      <c r="AQ31" s="8">
        <v>105</v>
      </c>
      <c r="AR31" s="52">
        <v>685</v>
      </c>
      <c r="AS31" s="8">
        <f t="shared" si="6"/>
        <v>1240</v>
      </c>
    </row>
    <row r="32" spans="2:45" x14ac:dyDescent="0.2">
      <c r="B32" s="45"/>
      <c r="C32" s="45"/>
      <c r="D32" s="45"/>
      <c r="E32" s="45"/>
      <c r="F32" s="45"/>
      <c r="G32" s="45"/>
      <c r="H32" s="45"/>
      <c r="AM32" s="44"/>
      <c r="AN32" s="44"/>
      <c r="AO32" s="53" t="s">
        <v>22</v>
      </c>
      <c r="AP32" s="8">
        <v>876</v>
      </c>
      <c r="AQ32" s="8">
        <v>60</v>
      </c>
      <c r="AR32" s="52">
        <v>256</v>
      </c>
      <c r="AS32" s="8">
        <f t="shared" si="6"/>
        <v>1192</v>
      </c>
    </row>
    <row r="33" spans="2:46" x14ac:dyDescent="0.2">
      <c r="B33" s="45"/>
      <c r="C33" s="45"/>
      <c r="D33" s="45"/>
      <c r="E33" s="45"/>
      <c r="F33" s="45"/>
      <c r="G33" s="45"/>
      <c r="H33" s="45"/>
      <c r="AM33" s="44"/>
      <c r="AN33" s="44"/>
      <c r="AO33" s="53" t="s">
        <v>23</v>
      </c>
      <c r="AP33" s="8">
        <v>158</v>
      </c>
      <c r="AQ33" s="8">
        <v>51</v>
      </c>
      <c r="AR33" s="52">
        <v>394</v>
      </c>
      <c r="AS33" s="8">
        <f t="shared" si="6"/>
        <v>603</v>
      </c>
    </row>
    <row r="34" spans="2:46" x14ac:dyDescent="0.2">
      <c r="B34" s="45"/>
      <c r="C34" s="45"/>
      <c r="D34" s="45"/>
      <c r="E34" s="45"/>
      <c r="F34" s="45"/>
      <c r="G34" s="45"/>
      <c r="H34" s="45"/>
      <c r="AM34" s="44"/>
      <c r="AN34" s="44"/>
      <c r="AO34" s="53" t="s">
        <v>24</v>
      </c>
      <c r="AP34" s="8">
        <v>47</v>
      </c>
      <c r="AQ34" s="8">
        <v>30</v>
      </c>
      <c r="AR34" s="52">
        <v>159</v>
      </c>
      <c r="AS34" s="8">
        <f t="shared" si="6"/>
        <v>236</v>
      </c>
    </row>
    <row r="35" spans="2:46" x14ac:dyDescent="0.2">
      <c r="B35" s="45"/>
      <c r="C35" s="45"/>
      <c r="D35" s="45"/>
      <c r="E35" s="45"/>
      <c r="F35" s="45"/>
      <c r="G35" s="45"/>
      <c r="H35" s="45"/>
      <c r="AM35" s="44"/>
      <c r="AN35" s="44"/>
      <c r="AO35" s="53" t="s">
        <v>25</v>
      </c>
      <c r="AP35" s="8">
        <v>112</v>
      </c>
      <c r="AQ35" s="8">
        <v>28</v>
      </c>
      <c r="AR35" s="52">
        <v>203</v>
      </c>
      <c r="AS35" s="8">
        <f t="shared" si="6"/>
        <v>343</v>
      </c>
    </row>
    <row r="36" spans="2:46" x14ac:dyDescent="0.2">
      <c r="B36" s="45"/>
      <c r="C36" s="45"/>
      <c r="D36" s="45"/>
      <c r="E36" s="45"/>
      <c r="F36" s="45"/>
      <c r="G36" s="45"/>
      <c r="H36" s="45"/>
      <c r="AM36" s="44"/>
      <c r="AN36" s="44"/>
      <c r="AO36" s="53" t="s">
        <v>26</v>
      </c>
      <c r="AP36" s="8">
        <v>135</v>
      </c>
      <c r="AQ36" s="8">
        <v>26</v>
      </c>
      <c r="AR36" s="52">
        <v>233</v>
      </c>
      <c r="AS36" s="8">
        <f t="shared" si="6"/>
        <v>394</v>
      </c>
    </row>
    <row r="37" spans="2:46" x14ac:dyDescent="0.2">
      <c r="B37" s="45"/>
      <c r="C37" s="45"/>
      <c r="D37" s="45"/>
      <c r="E37" s="45"/>
      <c r="F37" s="45"/>
      <c r="G37" s="45"/>
      <c r="H37" s="45"/>
      <c r="AM37" s="44"/>
      <c r="AN37" s="44"/>
      <c r="AO37" s="53" t="s">
        <v>27</v>
      </c>
      <c r="AP37" s="8">
        <v>84</v>
      </c>
      <c r="AQ37" s="8">
        <v>33</v>
      </c>
      <c r="AR37" s="52">
        <v>291</v>
      </c>
      <c r="AS37" s="8">
        <f t="shared" si="6"/>
        <v>408</v>
      </c>
    </row>
    <row r="38" spans="2:46" x14ac:dyDescent="0.2">
      <c r="B38" s="45"/>
      <c r="C38" s="45"/>
      <c r="D38" s="45"/>
      <c r="E38" s="45"/>
      <c r="F38" s="45"/>
      <c r="G38" s="45"/>
      <c r="H38" s="45"/>
      <c r="AM38" s="44"/>
      <c r="AN38" s="44"/>
      <c r="AO38" s="53" t="s">
        <v>28</v>
      </c>
      <c r="AP38" s="8">
        <v>89</v>
      </c>
      <c r="AQ38" s="8">
        <v>52</v>
      </c>
      <c r="AR38" s="52">
        <v>143</v>
      </c>
      <c r="AS38" s="8">
        <f t="shared" si="6"/>
        <v>284</v>
      </c>
    </row>
    <row r="39" spans="2:46" x14ac:dyDescent="0.2">
      <c r="B39" s="45"/>
      <c r="C39" s="45"/>
      <c r="D39" s="45"/>
      <c r="E39" s="45"/>
      <c r="F39" s="45"/>
      <c r="G39" s="45"/>
      <c r="H39" s="45"/>
      <c r="AM39" s="44"/>
      <c r="AN39" s="44"/>
      <c r="AO39" s="53" t="s">
        <v>29</v>
      </c>
      <c r="AP39" s="8">
        <v>175</v>
      </c>
      <c r="AQ39" s="8">
        <v>132</v>
      </c>
      <c r="AR39" s="52">
        <v>189</v>
      </c>
      <c r="AS39" s="8">
        <f t="shared" si="6"/>
        <v>496</v>
      </c>
    </row>
    <row r="40" spans="2:46" x14ac:dyDescent="0.2">
      <c r="B40" s="45"/>
      <c r="C40" s="45"/>
      <c r="D40" s="45"/>
      <c r="E40" s="45"/>
      <c r="F40" s="45"/>
      <c r="G40" s="45"/>
      <c r="H40" s="45"/>
      <c r="AM40" s="44"/>
      <c r="AN40" s="44"/>
      <c r="AO40" s="53" t="s">
        <v>30</v>
      </c>
      <c r="AP40" s="8">
        <v>123</v>
      </c>
      <c r="AQ40" s="8">
        <v>64</v>
      </c>
      <c r="AR40" s="52">
        <v>326</v>
      </c>
      <c r="AS40" s="8">
        <f t="shared" si="6"/>
        <v>513</v>
      </c>
    </row>
    <row r="41" spans="2:46" x14ac:dyDescent="0.2">
      <c r="AM41" s="44"/>
      <c r="AN41" s="44"/>
      <c r="AO41" s="53" t="s">
        <v>31</v>
      </c>
      <c r="AP41" s="8">
        <v>206</v>
      </c>
      <c r="AQ41" s="8">
        <v>88</v>
      </c>
      <c r="AR41" s="52">
        <v>285</v>
      </c>
      <c r="AS41" s="8">
        <f t="shared" si="6"/>
        <v>579</v>
      </c>
    </row>
    <row r="42" spans="2:46" x14ac:dyDescent="0.2">
      <c r="AO42" s="8"/>
      <c r="AP42" s="32">
        <f>SUM(AP27:AP41)</f>
        <v>2890</v>
      </c>
      <c r="AQ42" s="32">
        <f>SUM(AQ27:AQ41)</f>
        <v>864</v>
      </c>
      <c r="AR42" s="33">
        <f>SUM(AR27:AR41)</f>
        <v>4040</v>
      </c>
      <c r="AS42" s="8">
        <f t="shared" si="6"/>
        <v>7794</v>
      </c>
    </row>
    <row r="44" spans="2:46" x14ac:dyDescent="0.2">
      <c r="AP44" s="54" t="s">
        <v>37</v>
      </c>
      <c r="AQ44" s="54"/>
      <c r="AR44" s="54"/>
      <c r="AS44" s="54"/>
      <c r="AT44" s="54"/>
    </row>
    <row r="45" spans="2:46" x14ac:dyDescent="0.2">
      <c r="AP45" s="8" t="s">
        <v>38</v>
      </c>
      <c r="AQ45" s="8" t="s">
        <v>39</v>
      </c>
      <c r="AR45" s="8" t="s">
        <v>40</v>
      </c>
      <c r="AS45" s="8" t="s">
        <v>41</v>
      </c>
      <c r="AT45" s="8" t="s">
        <v>5</v>
      </c>
    </row>
    <row r="46" spans="2:46" x14ac:dyDescent="0.2">
      <c r="AO46" s="51" t="s">
        <v>17</v>
      </c>
      <c r="AP46" s="8">
        <v>505</v>
      </c>
      <c r="AQ46" s="8">
        <v>826</v>
      </c>
      <c r="AR46" s="8">
        <v>543</v>
      </c>
      <c r="AS46" s="8">
        <v>1912</v>
      </c>
      <c r="AT46" s="8">
        <f>SUM(AP46:AS46)</f>
        <v>3786</v>
      </c>
    </row>
    <row r="47" spans="2:46" x14ac:dyDescent="0.2">
      <c r="AO47" s="53" t="s">
        <v>18</v>
      </c>
      <c r="AP47" s="8">
        <v>292</v>
      </c>
      <c r="AQ47" s="8">
        <v>629</v>
      </c>
      <c r="AR47" s="8">
        <v>400</v>
      </c>
      <c r="AS47" s="8">
        <v>366</v>
      </c>
      <c r="AT47" s="8">
        <f t="shared" ref="AT47:AT60" si="7">SUM(AP47:AS47)</f>
        <v>1687</v>
      </c>
    </row>
    <row r="48" spans="2:46" x14ac:dyDescent="0.2">
      <c r="AO48" s="53" t="s">
        <v>19</v>
      </c>
      <c r="AP48" s="8">
        <v>356</v>
      </c>
      <c r="AQ48" s="8">
        <v>664</v>
      </c>
      <c r="AR48" s="8">
        <v>397</v>
      </c>
      <c r="AS48" s="8">
        <v>394</v>
      </c>
      <c r="AT48" s="8">
        <f t="shared" si="7"/>
        <v>1811</v>
      </c>
    </row>
    <row r="49" spans="41:46" x14ac:dyDescent="0.2">
      <c r="AO49" s="53" t="s">
        <v>20</v>
      </c>
      <c r="AP49" s="8">
        <v>353</v>
      </c>
      <c r="AQ49" s="8">
        <v>545</v>
      </c>
      <c r="AR49" s="8">
        <v>338</v>
      </c>
      <c r="AS49" s="8">
        <v>479</v>
      </c>
      <c r="AT49" s="8">
        <f t="shared" si="7"/>
        <v>1715</v>
      </c>
    </row>
    <row r="50" spans="41:46" x14ac:dyDescent="0.2">
      <c r="AO50" s="53" t="s">
        <v>21</v>
      </c>
      <c r="AP50" s="8">
        <v>1240</v>
      </c>
      <c r="AQ50" s="8">
        <v>1844</v>
      </c>
      <c r="AR50" s="8">
        <v>1042</v>
      </c>
      <c r="AS50" s="8">
        <v>809</v>
      </c>
      <c r="AT50" s="8">
        <f t="shared" si="7"/>
        <v>4935</v>
      </c>
    </row>
    <row r="51" spans="41:46" x14ac:dyDescent="0.2">
      <c r="AO51" s="53" t="s">
        <v>22</v>
      </c>
      <c r="AP51" s="8">
        <v>1192</v>
      </c>
      <c r="AQ51" s="8">
        <v>2303</v>
      </c>
      <c r="AR51" s="8">
        <v>1121</v>
      </c>
      <c r="AS51" s="8">
        <v>420</v>
      </c>
      <c r="AT51" s="8">
        <f t="shared" si="7"/>
        <v>5036</v>
      </c>
    </row>
    <row r="52" spans="41:46" x14ac:dyDescent="0.2">
      <c r="AO52" s="53" t="s">
        <v>23</v>
      </c>
      <c r="AP52" s="8">
        <v>603</v>
      </c>
      <c r="AQ52" s="8">
        <v>1098</v>
      </c>
      <c r="AR52" s="8">
        <v>660</v>
      </c>
      <c r="AS52" s="8">
        <v>1198</v>
      </c>
      <c r="AT52" s="8">
        <f t="shared" si="7"/>
        <v>3559</v>
      </c>
    </row>
    <row r="53" spans="41:46" x14ac:dyDescent="0.2">
      <c r="AO53" s="53" t="s">
        <v>24</v>
      </c>
      <c r="AP53" s="8">
        <v>236</v>
      </c>
      <c r="AQ53" s="8">
        <v>339</v>
      </c>
      <c r="AR53" s="8">
        <v>219</v>
      </c>
      <c r="AS53" s="8">
        <v>692</v>
      </c>
      <c r="AT53" s="8">
        <f t="shared" si="7"/>
        <v>1486</v>
      </c>
    </row>
    <row r="54" spans="41:46" x14ac:dyDescent="0.2">
      <c r="AO54" s="53" t="s">
        <v>25</v>
      </c>
      <c r="AP54" s="8">
        <v>343</v>
      </c>
      <c r="AQ54" s="8">
        <v>668</v>
      </c>
      <c r="AR54" s="8">
        <v>385</v>
      </c>
      <c r="AS54" s="8">
        <v>251</v>
      </c>
      <c r="AT54" s="8">
        <f t="shared" si="7"/>
        <v>1647</v>
      </c>
    </row>
    <row r="55" spans="41:46" x14ac:dyDescent="0.2">
      <c r="AO55" s="53" t="s">
        <v>26</v>
      </c>
      <c r="AP55" s="8">
        <v>394</v>
      </c>
      <c r="AQ55" s="8">
        <v>895</v>
      </c>
      <c r="AR55" s="8">
        <v>542</v>
      </c>
      <c r="AS55" s="8">
        <v>612</v>
      </c>
      <c r="AT55" s="8">
        <f t="shared" si="7"/>
        <v>2443</v>
      </c>
    </row>
    <row r="56" spans="41:46" x14ac:dyDescent="0.2">
      <c r="AO56" s="53" t="s">
        <v>27</v>
      </c>
      <c r="AP56" s="8">
        <v>408</v>
      </c>
      <c r="AQ56" s="8">
        <v>763</v>
      </c>
      <c r="AR56" s="8">
        <v>482</v>
      </c>
      <c r="AS56" s="8">
        <v>159</v>
      </c>
      <c r="AT56" s="8">
        <f t="shared" si="7"/>
        <v>1812</v>
      </c>
    </row>
    <row r="57" spans="41:46" x14ac:dyDescent="0.2">
      <c r="AO57" s="53" t="s">
        <v>28</v>
      </c>
      <c r="AP57" s="8">
        <v>284</v>
      </c>
      <c r="AQ57" s="8">
        <v>515</v>
      </c>
      <c r="AR57" s="8">
        <v>244</v>
      </c>
      <c r="AS57" s="8">
        <v>376</v>
      </c>
      <c r="AT57" s="8">
        <f t="shared" si="7"/>
        <v>1419</v>
      </c>
    </row>
    <row r="58" spans="41:46" x14ac:dyDescent="0.2">
      <c r="AO58" s="53" t="s">
        <v>29</v>
      </c>
      <c r="AP58" s="8">
        <v>496</v>
      </c>
      <c r="AQ58" s="8">
        <v>823</v>
      </c>
      <c r="AR58" s="8">
        <v>505</v>
      </c>
      <c r="AS58" s="8">
        <v>448</v>
      </c>
      <c r="AT58" s="8">
        <f t="shared" si="7"/>
        <v>2272</v>
      </c>
    </row>
    <row r="59" spans="41:46" x14ac:dyDescent="0.2">
      <c r="AO59" s="53" t="s">
        <v>30</v>
      </c>
      <c r="AP59" s="8">
        <v>513</v>
      </c>
      <c r="AQ59" s="8">
        <v>852</v>
      </c>
      <c r="AR59" s="8">
        <v>407</v>
      </c>
      <c r="AS59" s="8">
        <v>763</v>
      </c>
      <c r="AT59" s="8">
        <f t="shared" si="7"/>
        <v>2535</v>
      </c>
    </row>
    <row r="60" spans="41:46" x14ac:dyDescent="0.2">
      <c r="AO60" s="53" t="s">
        <v>31</v>
      </c>
      <c r="AP60" s="8">
        <v>579</v>
      </c>
      <c r="AQ60" s="8">
        <v>1166</v>
      </c>
      <c r="AR60" s="8">
        <v>745</v>
      </c>
      <c r="AS60" s="8">
        <v>532</v>
      </c>
      <c r="AT60" s="8">
        <f t="shared" si="7"/>
        <v>3022</v>
      </c>
    </row>
    <row r="61" spans="41:46" x14ac:dyDescent="0.2">
      <c r="AP61" s="8">
        <f>SUM(AP46:AP60)</f>
        <v>7794</v>
      </c>
      <c r="AQ61" s="8">
        <f>SUM(AQ46:AQ60)</f>
        <v>13930</v>
      </c>
      <c r="AR61" s="8">
        <f>SUM(AR46:AR60)</f>
        <v>8030</v>
      </c>
      <c r="AS61" s="8">
        <f t="shared" ref="AS61:AT61" si="8">SUM(AS46:AS60)</f>
        <v>9411</v>
      </c>
      <c r="AT61" s="8">
        <f t="shared" si="8"/>
        <v>39165</v>
      </c>
    </row>
  </sheetData>
  <mergeCells count="16">
    <mergeCell ref="AP25:AS25"/>
    <mergeCell ref="AP44:AT44"/>
    <mergeCell ref="AM2:AO2"/>
    <mergeCell ref="AP2:AP3"/>
    <mergeCell ref="AQ2:AQ3"/>
    <mergeCell ref="AR2:AR3"/>
    <mergeCell ref="AS2:AS3"/>
    <mergeCell ref="B24:H24"/>
    <mergeCell ref="B1:H1"/>
    <mergeCell ref="B2:B3"/>
    <mergeCell ref="C2:C3"/>
    <mergeCell ref="D2:D3"/>
    <mergeCell ref="E2:E3"/>
    <mergeCell ref="F2:F3"/>
    <mergeCell ref="G2:G3"/>
    <mergeCell ref="H2:H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Tab.1- Graf.1</vt:lpstr>
      <vt:lpstr>Foglio1</vt:lpstr>
      <vt:lpstr>'Tab.1- Graf.1'!Area_stampa</vt:lpstr>
    </vt:vector>
  </TitlesOfParts>
  <Company>Roma Capitale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STEFANIA</dc:creator>
  <cp:lastModifiedBy>IULIANO STEFANIA</cp:lastModifiedBy>
  <dcterms:created xsi:type="dcterms:W3CDTF">2018-02-06T11:08:26Z</dcterms:created>
  <dcterms:modified xsi:type="dcterms:W3CDTF">2018-02-06T11:09:45Z</dcterms:modified>
</cp:coreProperties>
</file>