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\TUTTI DOCUMENTI\POPOLAZIONE ANAGRAFICA\2020\Dicembre\Tavole\Zone Urb\"/>
    </mc:Choice>
  </mc:AlternateContent>
  <xr:revisionPtr revIDLastSave="0" documentId="13_ncr:1_{6C95C908-B4FE-4FE4-B8E8-4159A4CBF0E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31 dicembre 2020" sheetId="1" r:id="rId1"/>
  </sheets>
  <definedNames>
    <definedName name="_xlnm._FilterDatabase" localSheetId="0" hidden="1">'31 dicembre 2020'!$A$4:$U$4</definedName>
    <definedName name="_xlnm.Print_Titles" localSheetId="0">'31 dicembre 2020'!$1:$4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3" i="1" l="1"/>
  <c r="R173" i="1"/>
  <c r="Q173" i="1"/>
  <c r="P173" i="1"/>
  <c r="O173" i="1"/>
  <c r="N173" i="1"/>
  <c r="M173" i="1"/>
  <c r="L173" i="1"/>
  <c r="K173" i="1"/>
  <c r="S155" i="1"/>
  <c r="R155" i="1"/>
  <c r="Q155" i="1"/>
  <c r="P155" i="1"/>
  <c r="O155" i="1"/>
  <c r="N155" i="1"/>
  <c r="M155" i="1"/>
  <c r="L155" i="1"/>
  <c r="K155" i="1"/>
  <c r="S189" i="1"/>
  <c r="R189" i="1"/>
  <c r="Q189" i="1"/>
  <c r="P189" i="1"/>
  <c r="O189" i="1"/>
  <c r="N189" i="1"/>
  <c r="M189" i="1"/>
  <c r="L189" i="1"/>
  <c r="K189" i="1"/>
  <c r="S163" i="1"/>
  <c r="R163" i="1"/>
  <c r="Q163" i="1"/>
  <c r="P163" i="1"/>
  <c r="O163" i="1"/>
  <c r="N163" i="1"/>
  <c r="M163" i="1"/>
  <c r="L163" i="1"/>
  <c r="K163" i="1"/>
  <c r="S146" i="1"/>
  <c r="R146" i="1"/>
  <c r="Q146" i="1"/>
  <c r="P146" i="1"/>
  <c r="O146" i="1"/>
  <c r="N146" i="1"/>
  <c r="M146" i="1"/>
  <c r="L146" i="1"/>
  <c r="K146" i="1"/>
  <c r="S137" i="1"/>
  <c r="R137" i="1"/>
  <c r="Q137" i="1"/>
  <c r="P137" i="1"/>
  <c r="O137" i="1"/>
  <c r="N137" i="1"/>
  <c r="M137" i="1"/>
  <c r="L137" i="1"/>
  <c r="K137" i="1"/>
  <c r="S125" i="1"/>
  <c r="R125" i="1"/>
  <c r="Q125" i="1"/>
  <c r="P125" i="1"/>
  <c r="O125" i="1"/>
  <c r="N125" i="1"/>
  <c r="M125" i="1"/>
  <c r="L125" i="1"/>
  <c r="K125" i="1"/>
  <c r="S110" i="1"/>
  <c r="R110" i="1"/>
  <c r="Q110" i="1"/>
  <c r="P110" i="1"/>
  <c r="O110" i="1"/>
  <c r="N110" i="1"/>
  <c r="M110" i="1"/>
  <c r="L110" i="1"/>
  <c r="K110" i="1"/>
  <c r="S99" i="1"/>
  <c r="R99" i="1"/>
  <c r="Q99" i="1"/>
  <c r="P99" i="1"/>
  <c r="O99" i="1"/>
  <c r="N99" i="1"/>
  <c r="M99" i="1"/>
  <c r="L99" i="1"/>
  <c r="K99" i="1"/>
  <c r="S81" i="1"/>
  <c r="R81" i="1"/>
  <c r="Q81" i="1"/>
  <c r="P81" i="1"/>
  <c r="O81" i="1"/>
  <c r="N81" i="1"/>
  <c r="M81" i="1"/>
  <c r="L81" i="1"/>
  <c r="K81" i="1"/>
  <c r="S71" i="1"/>
  <c r="R71" i="1"/>
  <c r="Q71" i="1"/>
  <c r="P71" i="1"/>
  <c r="O71" i="1"/>
  <c r="N71" i="1"/>
  <c r="M71" i="1"/>
  <c r="L71" i="1"/>
  <c r="K71" i="1"/>
  <c r="S57" i="1"/>
  <c r="R57" i="1"/>
  <c r="Q57" i="1"/>
  <c r="P57" i="1"/>
  <c r="O57" i="1"/>
  <c r="N57" i="1"/>
  <c r="M57" i="1"/>
  <c r="L57" i="1"/>
  <c r="K57" i="1"/>
  <c r="S45" i="1"/>
  <c r="R45" i="1"/>
  <c r="Q45" i="1"/>
  <c r="P45" i="1"/>
  <c r="O45" i="1"/>
  <c r="N45" i="1"/>
  <c r="M45" i="1"/>
  <c r="L45" i="1"/>
  <c r="K45" i="1"/>
  <c r="S30" i="1"/>
  <c r="R30" i="1"/>
  <c r="Q30" i="1"/>
  <c r="P30" i="1"/>
  <c r="O30" i="1"/>
  <c r="N30" i="1"/>
  <c r="M30" i="1"/>
  <c r="L30" i="1"/>
  <c r="K30" i="1"/>
  <c r="S17" i="1"/>
  <c r="R17" i="1"/>
  <c r="Q17" i="1"/>
  <c r="P17" i="1"/>
  <c r="O17" i="1"/>
  <c r="N17" i="1"/>
  <c r="M17" i="1"/>
  <c r="L17" i="1"/>
  <c r="K17" i="1"/>
  <c r="H17" i="1" l="1"/>
  <c r="J9" i="1"/>
  <c r="J7" i="1"/>
  <c r="J5" i="1"/>
  <c r="J97" i="1"/>
  <c r="J95" i="1"/>
  <c r="J93" i="1"/>
  <c r="J91" i="1"/>
  <c r="J89" i="1"/>
  <c r="J87" i="1"/>
  <c r="J85" i="1"/>
  <c r="J83" i="1"/>
  <c r="J190" i="1"/>
  <c r="I189" i="1"/>
  <c r="H189" i="1"/>
  <c r="G189" i="1"/>
  <c r="F189" i="1"/>
  <c r="E189" i="1"/>
  <c r="D189" i="1"/>
  <c r="C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I173" i="1"/>
  <c r="H173" i="1"/>
  <c r="G173" i="1"/>
  <c r="F173" i="1"/>
  <c r="E173" i="1"/>
  <c r="D173" i="1"/>
  <c r="C173" i="1"/>
  <c r="J172" i="1"/>
  <c r="J171" i="1"/>
  <c r="J170" i="1"/>
  <c r="J169" i="1"/>
  <c r="J168" i="1"/>
  <c r="J167" i="1"/>
  <c r="J166" i="1"/>
  <c r="J165" i="1"/>
  <c r="J164" i="1"/>
  <c r="I163" i="1"/>
  <c r="H163" i="1"/>
  <c r="G163" i="1"/>
  <c r="F163" i="1"/>
  <c r="E163" i="1"/>
  <c r="D163" i="1"/>
  <c r="C163" i="1"/>
  <c r="J162" i="1"/>
  <c r="J161" i="1"/>
  <c r="J160" i="1"/>
  <c r="J159" i="1"/>
  <c r="J158" i="1"/>
  <c r="J157" i="1"/>
  <c r="J156" i="1"/>
  <c r="I155" i="1"/>
  <c r="H155" i="1"/>
  <c r="G155" i="1"/>
  <c r="F155" i="1"/>
  <c r="E155" i="1"/>
  <c r="D155" i="1"/>
  <c r="C155" i="1"/>
  <c r="J154" i="1"/>
  <c r="J153" i="1"/>
  <c r="J152" i="1"/>
  <c r="J151" i="1"/>
  <c r="J150" i="1"/>
  <c r="J149" i="1"/>
  <c r="J148" i="1"/>
  <c r="J147" i="1"/>
  <c r="I146" i="1"/>
  <c r="H146" i="1"/>
  <c r="G146" i="1"/>
  <c r="F146" i="1"/>
  <c r="E146" i="1"/>
  <c r="D146" i="1"/>
  <c r="C146" i="1"/>
  <c r="J145" i="1"/>
  <c r="J144" i="1"/>
  <c r="J143" i="1"/>
  <c r="J142" i="1"/>
  <c r="J141" i="1"/>
  <c r="J140" i="1"/>
  <c r="J139" i="1"/>
  <c r="J138" i="1"/>
  <c r="I137" i="1"/>
  <c r="H137" i="1"/>
  <c r="G137" i="1"/>
  <c r="F137" i="1"/>
  <c r="E137" i="1"/>
  <c r="D137" i="1"/>
  <c r="C137" i="1"/>
  <c r="J136" i="1"/>
  <c r="J135" i="1"/>
  <c r="J134" i="1"/>
  <c r="J133" i="1"/>
  <c r="J132" i="1"/>
  <c r="J131" i="1"/>
  <c r="J130" i="1"/>
  <c r="J129" i="1"/>
  <c r="J128" i="1"/>
  <c r="J127" i="1"/>
  <c r="J126" i="1"/>
  <c r="I125" i="1"/>
  <c r="H125" i="1"/>
  <c r="G125" i="1"/>
  <c r="F125" i="1"/>
  <c r="E125" i="1"/>
  <c r="D125" i="1"/>
  <c r="C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I110" i="1"/>
  <c r="H110" i="1"/>
  <c r="G110" i="1"/>
  <c r="F110" i="1"/>
  <c r="E110" i="1"/>
  <c r="D110" i="1"/>
  <c r="C110" i="1"/>
  <c r="J109" i="1"/>
  <c r="J108" i="1"/>
  <c r="J107" i="1"/>
  <c r="J106" i="1"/>
  <c r="J105" i="1"/>
  <c r="J104" i="1"/>
  <c r="J103" i="1"/>
  <c r="J102" i="1"/>
  <c r="J101" i="1"/>
  <c r="J100" i="1"/>
  <c r="I99" i="1"/>
  <c r="H99" i="1"/>
  <c r="G99" i="1"/>
  <c r="F99" i="1"/>
  <c r="E99" i="1"/>
  <c r="D99" i="1"/>
  <c r="C99" i="1"/>
  <c r="J98" i="1"/>
  <c r="J96" i="1"/>
  <c r="J94" i="1"/>
  <c r="J92" i="1"/>
  <c r="J90" i="1"/>
  <c r="J88" i="1"/>
  <c r="J86" i="1"/>
  <c r="J84" i="1"/>
  <c r="J82" i="1"/>
  <c r="I81" i="1"/>
  <c r="H81" i="1"/>
  <c r="G81" i="1"/>
  <c r="F81" i="1"/>
  <c r="E81" i="1"/>
  <c r="D81" i="1"/>
  <c r="C81" i="1"/>
  <c r="J80" i="1"/>
  <c r="J79" i="1"/>
  <c r="J78" i="1"/>
  <c r="J77" i="1"/>
  <c r="J76" i="1"/>
  <c r="J75" i="1"/>
  <c r="J74" i="1"/>
  <c r="J73" i="1"/>
  <c r="J72" i="1"/>
  <c r="I71" i="1"/>
  <c r="H71" i="1"/>
  <c r="G71" i="1"/>
  <c r="F71" i="1"/>
  <c r="E71" i="1"/>
  <c r="D71" i="1"/>
  <c r="C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I57" i="1"/>
  <c r="H57" i="1"/>
  <c r="G57" i="1"/>
  <c r="F57" i="1"/>
  <c r="E57" i="1"/>
  <c r="D57" i="1"/>
  <c r="C57" i="1"/>
  <c r="J56" i="1"/>
  <c r="J55" i="1"/>
  <c r="J54" i="1"/>
  <c r="J53" i="1"/>
  <c r="J52" i="1"/>
  <c r="J51" i="1"/>
  <c r="J50" i="1"/>
  <c r="J49" i="1"/>
  <c r="J48" i="1"/>
  <c r="J47" i="1"/>
  <c r="J46" i="1"/>
  <c r="I45" i="1"/>
  <c r="H45" i="1"/>
  <c r="G45" i="1"/>
  <c r="F45" i="1"/>
  <c r="E45" i="1"/>
  <c r="D45" i="1"/>
  <c r="C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I30" i="1"/>
  <c r="H30" i="1"/>
  <c r="G30" i="1"/>
  <c r="F30" i="1"/>
  <c r="E30" i="1"/>
  <c r="D30" i="1"/>
  <c r="C30" i="1"/>
  <c r="J29" i="1"/>
  <c r="J28" i="1"/>
  <c r="J27" i="1"/>
  <c r="J26" i="1"/>
  <c r="J25" i="1"/>
  <c r="J24" i="1"/>
  <c r="J23" i="1"/>
  <c r="J22" i="1"/>
  <c r="J21" i="1"/>
  <c r="J20" i="1"/>
  <c r="J19" i="1"/>
  <c r="J18" i="1"/>
  <c r="I17" i="1"/>
  <c r="G17" i="1"/>
  <c r="F17" i="1"/>
  <c r="E17" i="1"/>
  <c r="D17" i="1"/>
  <c r="C17" i="1"/>
  <c r="J16" i="1"/>
  <c r="J15" i="1"/>
  <c r="J14" i="1"/>
  <c r="J13" i="1"/>
  <c r="J12" i="1"/>
  <c r="J11" i="1"/>
  <c r="J10" i="1"/>
  <c r="J8" i="1"/>
  <c r="J6" i="1"/>
  <c r="I191" i="1" l="1"/>
  <c r="J17" i="1"/>
  <c r="C191" i="1"/>
  <c r="E191" i="1"/>
  <c r="G191" i="1"/>
  <c r="O191" i="1"/>
  <c r="Q191" i="1"/>
  <c r="S191" i="1"/>
  <c r="J163" i="1"/>
  <c r="M191" i="1"/>
  <c r="L191" i="1"/>
  <c r="N191" i="1"/>
  <c r="P191" i="1"/>
  <c r="R191" i="1"/>
  <c r="K191" i="1"/>
  <c r="J146" i="1"/>
  <c r="D191" i="1"/>
  <c r="F191" i="1"/>
  <c r="H191" i="1"/>
  <c r="J155" i="1"/>
  <c r="J45" i="1"/>
  <c r="J189" i="1"/>
  <c r="J81" i="1"/>
  <c r="J125" i="1"/>
  <c r="J137" i="1"/>
  <c r="J57" i="1"/>
  <c r="J173" i="1"/>
  <c r="J30" i="1"/>
  <c r="J71" i="1"/>
  <c r="J99" i="1"/>
  <c r="J110" i="1"/>
  <c r="J191" i="1" l="1"/>
</calcChain>
</file>

<file path=xl/sharedStrings.xml><?xml version="1.0" encoding="utf-8"?>
<sst xmlns="http://schemas.openxmlformats.org/spreadsheetml/2006/main" count="227" uniqueCount="198">
  <si>
    <t>Totale</t>
  </si>
  <si>
    <t>Particolari classi di età</t>
  </si>
  <si>
    <t>&lt;1</t>
  </si>
  <si>
    <t>&lt;3</t>
  </si>
  <si>
    <t>=5</t>
  </si>
  <si>
    <t>=6</t>
  </si>
  <si>
    <t>0-11</t>
  </si>
  <si>
    <t>6-13</t>
  </si>
  <si>
    <t>=14</t>
  </si>
  <si>
    <t>14-17</t>
  </si>
  <si>
    <t>=65</t>
  </si>
  <si>
    <t>01A</t>
  </si>
  <si>
    <t>01B</t>
  </si>
  <si>
    <t>01C</t>
  </si>
  <si>
    <t>01D</t>
  </si>
  <si>
    <t>01E</t>
  </si>
  <si>
    <t>01F</t>
  </si>
  <si>
    <t>01G</t>
  </si>
  <si>
    <t>01X</t>
  </si>
  <si>
    <t>n.l.</t>
  </si>
  <si>
    <t>Totale municipio</t>
  </si>
  <si>
    <t>02A</t>
  </si>
  <si>
    <t>02B</t>
  </si>
  <si>
    <t>02C</t>
  </si>
  <si>
    <t>02D</t>
  </si>
  <si>
    <t>02E</t>
  </si>
  <si>
    <t>02X</t>
  </si>
  <si>
    <t>02Y</t>
  </si>
  <si>
    <t>03A</t>
  </si>
  <si>
    <t>03B</t>
  </si>
  <si>
    <t>03X</t>
  </si>
  <si>
    <t>03Y</t>
  </si>
  <si>
    <t>04A</t>
  </si>
  <si>
    <t>04B</t>
  </si>
  <si>
    <t>04C</t>
  </si>
  <si>
    <t>04D</t>
  </si>
  <si>
    <t>04E</t>
  </si>
  <si>
    <t>04F</t>
  </si>
  <si>
    <t>04G</t>
  </si>
  <si>
    <t>04H</t>
  </si>
  <si>
    <t>04I</t>
  </si>
  <si>
    <t>04L</t>
  </si>
  <si>
    <t>04M</t>
  </si>
  <si>
    <t>04N</t>
  </si>
  <si>
    <t>04O</t>
  </si>
  <si>
    <t>05A</t>
  </si>
  <si>
    <t>05B</t>
  </si>
  <si>
    <t>05C</t>
  </si>
  <si>
    <t>05D</t>
  </si>
  <si>
    <t>05E</t>
  </si>
  <si>
    <t>05F</t>
  </si>
  <si>
    <t>05G</t>
  </si>
  <si>
    <t>05H</t>
  </si>
  <si>
    <t>05I</t>
  </si>
  <si>
    <t>05L</t>
  </si>
  <si>
    <t>06A</t>
  </si>
  <si>
    <t>06B</t>
  </si>
  <si>
    <t>06C</t>
  </si>
  <si>
    <t>06D</t>
  </si>
  <si>
    <t>07A</t>
  </si>
  <si>
    <t>07B</t>
  </si>
  <si>
    <t>07C</t>
  </si>
  <si>
    <t>07D</t>
  </si>
  <si>
    <t>07E</t>
  </si>
  <si>
    <t>07F</t>
  </si>
  <si>
    <t>07G</t>
  </si>
  <si>
    <t>07H</t>
  </si>
  <si>
    <t>08A</t>
  </si>
  <si>
    <t>08B</t>
  </si>
  <si>
    <t>08C</t>
  </si>
  <si>
    <t>08D</t>
  </si>
  <si>
    <t>08E</t>
  </si>
  <si>
    <t>08F</t>
  </si>
  <si>
    <t>08G</t>
  </si>
  <si>
    <t>08H</t>
  </si>
  <si>
    <t>09A</t>
  </si>
  <si>
    <t>09B</t>
  </si>
  <si>
    <t>09C</t>
  </si>
  <si>
    <t>09D</t>
  </si>
  <si>
    <t>09E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</si>
  <si>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</si>
  <si>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</si>
  <si>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</si>
  <si>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</si>
  <si>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</si>
  <si>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</si>
  <si>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</si>
  <si>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</si>
  <si>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</si>
  <si>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</si>
  <si>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10X</t>
  </si>
  <si>
    <t>11A</t>
  </si>
  <si>
    <t>11B</t>
  </si>
  <si>
    <t>11C</t>
  </si>
  <si>
    <t>11D</t>
  </si>
  <si>
    <t>11E</t>
  </si>
  <si>
    <t>11F</t>
  </si>
  <si>
    <t>11G</t>
  </si>
  <si>
    <t>11X</t>
  </si>
  <si>
    <t>11Y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</si>
  <si>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</si>
  <si>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</si>
  <si>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</si>
  <si>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</si>
  <si>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</si>
  <si>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</si>
  <si>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</si>
  <si>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</si>
  <si>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</si>
  <si>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12L</t>
  </si>
  <si>
    <t>12M</t>
  </si>
  <si>
    <t>12N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</si>
  <si>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</si>
  <si>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</si>
  <si>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</si>
  <si>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</si>
  <si>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</si>
  <si>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</si>
  <si>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</si>
  <si>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</si>
  <si>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</si>
  <si>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13X</t>
  </si>
  <si>
    <t>15A</t>
  </si>
  <si>
    <t>15B</t>
  </si>
  <si>
    <t>15C</t>
  </si>
  <si>
    <t>15D</t>
  </si>
  <si>
    <t>15E</t>
  </si>
  <si>
    <t>15F</t>
  </si>
  <si>
    <t>15G</t>
  </si>
  <si>
    <t>16A</t>
  </si>
  <si>
    <t>16B</t>
  </si>
  <si>
    <t>16C</t>
  </si>
  <si>
    <t>16D</t>
  </si>
  <si>
    <t>16E</t>
  </si>
  <si>
    <t>16F</t>
  </si>
  <si>
    <t>16X</t>
  </si>
  <si>
    <t>17A</t>
  </si>
  <si>
    <t>17B</t>
  </si>
  <si>
    <t>17C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</si>
  <si>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</si>
  <si>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</si>
  <si>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</si>
  <si>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</si>
  <si>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</si>
  <si>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</si>
  <si>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</si>
  <si>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</si>
  <si>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</si>
  <si>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</si>
  <si>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</si>
  <si>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</si>
  <si>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19G</t>
  </si>
  <si>
    <t>19H</t>
  </si>
  <si>
    <t>20A</t>
  </si>
  <si>
    <t>20B</t>
  </si>
  <si>
    <t>20C</t>
  </si>
  <si>
    <t>20D</t>
  </si>
  <si>
    <t>20E</t>
  </si>
  <si>
    <t>20F</t>
  </si>
  <si>
    <t>20G</t>
  </si>
  <si>
    <t>20H</t>
  </si>
  <si>
    <t>20I</t>
  </si>
  <si>
    <t>20L</t>
  </si>
  <si>
    <t>20M</t>
  </si>
  <si>
    <t>20N</t>
  </si>
  <si>
    <t>20O</t>
  </si>
  <si>
    <t>20X</t>
  </si>
  <si>
    <t>Roma</t>
  </si>
  <si>
    <t>12X</t>
  </si>
  <si>
    <t>Dati di Fonte Anagrafica</t>
  </si>
  <si>
    <t>Elaborazioni Ufficio di Statistica</t>
  </si>
  <si>
    <t>Zona urbanistiche Old</t>
  </si>
  <si>
    <t>Stato civile - maschi</t>
  </si>
  <si>
    <t>Celibi</t>
  </si>
  <si>
    <t>Coniugati</t>
  </si>
  <si>
    <t>Vedovi</t>
  </si>
  <si>
    <t>Divorziati</t>
  </si>
  <si>
    <t>Uniti Civilmente</t>
  </si>
  <si>
    <t>Vedovi da Unione Civile</t>
  </si>
  <si>
    <t>Divorziati da Unione Civile</t>
  </si>
  <si>
    <t>Municipi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</si>
  <si>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</si>
  <si>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</si>
  <si>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</si>
  <si>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</si>
  <si>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</si>
  <si>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</si>
  <si>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</si>
  <si>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</si>
  <si>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</si>
  <si>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</si>
  <si>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</si>
  <si>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</si>
  <si>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</si>
  <si>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</si>
  <si>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</si>
  <si>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non localizzati</t>
  </si>
  <si>
    <t>Popolazione maschile iscritta in anagrafe al 31 dicembre 2020 per zone urbanistiche, stato civile e particolari classi di 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</si>
</sst>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i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38">
    <border>
      <left/>
      <right/>
      <top/>
      <bottom/>
      <diagonal/>
    </border>
    <border>
      <left style="thin">
        <color rgb="FF8E001C"/>
      </left>
      <right/>
      <top/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rgb="FF8E001C"/>
      </top>
      <bottom style="thin">
        <color theme="0"/>
      </bottom>
      <diagonal/>
    </border>
    <border>
      <left/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/>
      <top style="thin">
        <color theme="0"/>
      </top>
      <bottom style="thin">
        <color rgb="FF8E001C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rgb="FF8E001C"/>
      </bottom>
      <diagonal/>
    </border>
    <border>
      <left/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thin">
        <color rgb="FF8E001C"/>
      </bottom>
      <diagonal/>
    </border>
    <border>
      <left/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medium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medium">
        <color rgb="FF8E001C"/>
      </bottom>
      <diagonal/>
    </border>
    <border>
      <left/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double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/>
      <bottom style="thin">
        <color rgb="FF8E001C"/>
      </bottom>
      <diagonal/>
    </border>
    <border>
      <left/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/>
      <diagonal/>
    </border>
    <border>
      <left style="double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double">
        <color rgb="FF8E001C"/>
      </right>
      <top style="thin">
        <color rgb="FF8E001C"/>
      </top>
      <bottom/>
      <diagonal/>
    </border>
    <border>
      <left/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/>
      <top style="medium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medium">
        <color rgb="FF8E001C"/>
      </top>
      <bottom style="thin">
        <color rgb="FF8E001C"/>
      </bottom>
      <diagonal/>
    </border>
    <border>
      <left/>
      <right style="thin">
        <color rgb="FF8E001C"/>
      </right>
      <top style="medium">
        <color rgb="FF8E001C"/>
      </top>
      <bottom style="thin">
        <color rgb="FF8E001C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left" vertical="center"/>
    </xf>
    <xf numFmtId="3" fontId="6" fillId="0" borderId="21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0" fontId="6" fillId="0" borderId="0" xfId="0" applyFont="1" applyFill="1"/>
    <xf numFmtId="0" fontId="4" fillId="0" borderId="24" xfId="0" applyFont="1" applyFill="1" applyBorder="1" applyAlignment="1">
      <alignment horizontal="left" vertical="center"/>
    </xf>
    <xf numFmtId="3" fontId="4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0" fontId="4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 vertical="center"/>
    </xf>
    <xf numFmtId="3" fontId="7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15" xfId="0" applyFont="1" applyFill="1" applyBorder="1" applyAlignment="1">
      <alignment horizontal="left" vertical="center"/>
    </xf>
    <xf numFmtId="3" fontId="6" fillId="0" borderId="16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8" fillId="0" borderId="0" xfId="0" applyFont="1" applyFill="1"/>
    <xf numFmtId="0" fontId="4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4"/>
  <sheetViews>
    <sheetView tabSelected="1" workbookViewId="0"/>
  </sheetViews>
  <sheetFormatPr defaultColWidth="9.140625" defaultRowHeight="12" x14ac:dyDescent="0.2"/>
  <cols>
    <col min="1" max="1" width="11.85546875" style="4" customWidth="1"/>
    <col min="2" max="2" width="15" style="42" customWidth="1"/>
    <col min="3" max="4" width="10.140625" style="4" customWidth="1"/>
    <col min="5" max="5" width="8.140625" style="4" customWidth="1"/>
    <col min="6" max="6" width="9.42578125" style="4" customWidth="1"/>
    <col min="7" max="7" width="9" style="4" customWidth="1"/>
    <col min="8" max="8" width="9.42578125" style="4" customWidth="1"/>
    <col min="9" max="9" width="11.42578125" style="4" customWidth="1"/>
    <col min="10" max="10" width="10.140625" style="4" customWidth="1"/>
    <col min="11" max="19" width="7.140625" style="4" customWidth="1"/>
    <col min="20" max="16384" width="9.140625" style="4"/>
  </cols>
  <sheetData>
    <row r="1" spans="1:19" ht="15" x14ac:dyDescent="0.2">
      <c r="A1" s="2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3" spans="1:19" s="3" customFormat="1" ht="15.95" customHeight="1" x14ac:dyDescent="0.2">
      <c r="A3" s="56" t="s">
        <v>180</v>
      </c>
      <c r="B3" s="49" t="s">
        <v>171</v>
      </c>
      <c r="C3" s="54" t="s">
        <v>172</v>
      </c>
      <c r="D3" s="54"/>
      <c r="E3" s="54"/>
      <c r="F3" s="54"/>
      <c r="G3" s="54"/>
      <c r="H3" s="54"/>
      <c r="I3" s="54"/>
      <c r="J3" s="51" t="s">
        <v>0</v>
      </c>
      <c r="K3" s="53" t="s">
        <v>1</v>
      </c>
      <c r="L3" s="54"/>
      <c r="M3" s="54"/>
      <c r="N3" s="54"/>
      <c r="O3" s="54"/>
      <c r="P3" s="54"/>
      <c r="Q3" s="54"/>
      <c r="R3" s="54"/>
      <c r="S3" s="55"/>
    </row>
    <row r="4" spans="1:19" ht="42.75" customHeight="1" x14ac:dyDescent="0.2">
      <c r="A4" s="57"/>
      <c r="B4" s="50"/>
      <c r="C4" s="5" t="s">
        <v>173</v>
      </c>
      <c r="D4" s="5" t="s">
        <v>174</v>
      </c>
      <c r="E4" s="5" t="s">
        <v>175</v>
      </c>
      <c r="F4" s="5" t="s">
        <v>176</v>
      </c>
      <c r="G4" s="6" t="s">
        <v>177</v>
      </c>
      <c r="H4" s="6" t="s">
        <v>178</v>
      </c>
      <c r="I4" s="6" t="s">
        <v>179</v>
      </c>
      <c r="J4" s="52"/>
      <c r="K4" s="7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8" t="s">
        <v>10</v>
      </c>
    </row>
    <row r="5" spans="1:19" x14ac:dyDescent="0.2">
      <c r="A5" s="45" t="s">
        <v>181</v>
      </c>
      <c r="B5" s="9" t="s">
        <v>11</v>
      </c>
      <c r="C5" s="10">
        <v>6534</v>
      </c>
      <c r="D5" s="10">
        <v>4443</v>
      </c>
      <c r="E5" s="10">
        <v>237</v>
      </c>
      <c r="F5" s="10">
        <v>503</v>
      </c>
      <c r="G5" s="10">
        <v>73</v>
      </c>
      <c r="H5" s="10">
        <v>2</v>
      </c>
      <c r="I5" s="10">
        <v>1</v>
      </c>
      <c r="J5" s="11">
        <f>SUM(C5:I5)</f>
        <v>11793</v>
      </c>
      <c r="K5" s="12">
        <v>42</v>
      </c>
      <c r="L5" s="10">
        <v>138</v>
      </c>
      <c r="M5" s="10">
        <v>74</v>
      </c>
      <c r="N5" s="10">
        <v>81</v>
      </c>
      <c r="O5" s="10">
        <v>830</v>
      </c>
      <c r="P5" s="10">
        <v>686</v>
      </c>
      <c r="Q5" s="10">
        <v>87</v>
      </c>
      <c r="R5" s="10">
        <v>377</v>
      </c>
      <c r="S5" s="10">
        <v>144</v>
      </c>
    </row>
    <row r="6" spans="1:19" x14ac:dyDescent="0.2">
      <c r="A6" s="45"/>
      <c r="B6" s="9" t="s">
        <v>12</v>
      </c>
      <c r="C6" s="10">
        <v>3875</v>
      </c>
      <c r="D6" s="10">
        <v>2321</v>
      </c>
      <c r="E6" s="10">
        <v>129</v>
      </c>
      <c r="F6" s="10">
        <v>267</v>
      </c>
      <c r="G6" s="10">
        <v>37</v>
      </c>
      <c r="H6" s="10">
        <v>1</v>
      </c>
      <c r="I6" s="10">
        <v>0</v>
      </c>
      <c r="J6" s="11">
        <f t="shared" ref="J6:J69" si="0">SUM(C6:I6)</f>
        <v>6630</v>
      </c>
      <c r="K6" s="12">
        <v>32</v>
      </c>
      <c r="L6" s="10">
        <v>91</v>
      </c>
      <c r="M6" s="10">
        <v>50</v>
      </c>
      <c r="N6" s="10">
        <v>53</v>
      </c>
      <c r="O6" s="10">
        <v>529</v>
      </c>
      <c r="P6" s="10">
        <v>431</v>
      </c>
      <c r="Q6" s="10">
        <v>45</v>
      </c>
      <c r="R6" s="10">
        <v>202</v>
      </c>
      <c r="S6" s="10">
        <v>91</v>
      </c>
    </row>
    <row r="7" spans="1:19" x14ac:dyDescent="0.2">
      <c r="A7" s="45"/>
      <c r="B7" s="9" t="s">
        <v>13</v>
      </c>
      <c r="C7" s="10">
        <v>2128</v>
      </c>
      <c r="D7" s="10">
        <v>1496</v>
      </c>
      <c r="E7" s="10">
        <v>82</v>
      </c>
      <c r="F7" s="10">
        <v>141</v>
      </c>
      <c r="G7" s="10">
        <v>17</v>
      </c>
      <c r="H7" s="10">
        <v>0</v>
      </c>
      <c r="I7" s="10">
        <v>0</v>
      </c>
      <c r="J7" s="11">
        <f t="shared" si="0"/>
        <v>3864</v>
      </c>
      <c r="K7" s="12">
        <v>19</v>
      </c>
      <c r="L7" s="10">
        <v>64</v>
      </c>
      <c r="M7" s="10">
        <v>31</v>
      </c>
      <c r="N7" s="10">
        <v>36</v>
      </c>
      <c r="O7" s="10">
        <v>336</v>
      </c>
      <c r="P7" s="10">
        <v>257</v>
      </c>
      <c r="Q7" s="10">
        <v>23</v>
      </c>
      <c r="R7" s="10">
        <v>124</v>
      </c>
      <c r="S7" s="10">
        <v>62</v>
      </c>
    </row>
    <row r="8" spans="1:19" x14ac:dyDescent="0.2">
      <c r="A8" s="45"/>
      <c r="B8" s="9" t="s">
        <v>14</v>
      </c>
      <c r="C8" s="10">
        <v>1874</v>
      </c>
      <c r="D8" s="10">
        <v>1346</v>
      </c>
      <c r="E8" s="10">
        <v>100</v>
      </c>
      <c r="F8" s="10">
        <v>151</v>
      </c>
      <c r="G8" s="10">
        <v>12</v>
      </c>
      <c r="H8" s="10">
        <v>0</v>
      </c>
      <c r="I8" s="10">
        <v>1</v>
      </c>
      <c r="J8" s="11">
        <f t="shared" si="0"/>
        <v>3484</v>
      </c>
      <c r="K8" s="12">
        <v>28</v>
      </c>
      <c r="L8" s="10">
        <v>67</v>
      </c>
      <c r="M8" s="10">
        <v>29</v>
      </c>
      <c r="N8" s="10">
        <v>31</v>
      </c>
      <c r="O8" s="10">
        <v>321</v>
      </c>
      <c r="P8" s="10">
        <v>243</v>
      </c>
      <c r="Q8" s="10">
        <v>26</v>
      </c>
      <c r="R8" s="10">
        <v>99</v>
      </c>
      <c r="S8" s="10">
        <v>38</v>
      </c>
    </row>
    <row r="9" spans="1:19" x14ac:dyDescent="0.2">
      <c r="A9" s="45"/>
      <c r="B9" s="9" t="s">
        <v>15</v>
      </c>
      <c r="C9" s="10">
        <v>8948</v>
      </c>
      <c r="D9" s="10">
        <v>6217</v>
      </c>
      <c r="E9" s="10">
        <v>320</v>
      </c>
      <c r="F9" s="10">
        <v>503</v>
      </c>
      <c r="G9" s="10">
        <v>112</v>
      </c>
      <c r="H9" s="10">
        <v>1</v>
      </c>
      <c r="I9" s="10">
        <v>0</v>
      </c>
      <c r="J9" s="11">
        <f t="shared" si="0"/>
        <v>16101</v>
      </c>
      <c r="K9" s="12">
        <v>80</v>
      </c>
      <c r="L9" s="10">
        <v>269</v>
      </c>
      <c r="M9" s="10">
        <v>100</v>
      </c>
      <c r="N9" s="10">
        <v>135</v>
      </c>
      <c r="O9" s="10">
        <v>1381</v>
      </c>
      <c r="P9" s="10">
        <v>1101</v>
      </c>
      <c r="Q9" s="10">
        <v>137</v>
      </c>
      <c r="R9" s="10">
        <v>562</v>
      </c>
      <c r="S9" s="10">
        <v>200</v>
      </c>
    </row>
    <row r="10" spans="1:19" x14ac:dyDescent="0.2">
      <c r="A10" s="45"/>
      <c r="B10" s="9" t="s">
        <v>16</v>
      </c>
      <c r="C10" s="10">
        <v>2318</v>
      </c>
      <c r="D10" s="10">
        <v>1722</v>
      </c>
      <c r="E10" s="10">
        <v>99</v>
      </c>
      <c r="F10" s="10">
        <v>150</v>
      </c>
      <c r="G10" s="10">
        <v>10</v>
      </c>
      <c r="H10" s="10">
        <v>2</v>
      </c>
      <c r="I10" s="10">
        <v>0</v>
      </c>
      <c r="J10" s="11">
        <f t="shared" si="0"/>
        <v>4301</v>
      </c>
      <c r="K10" s="12">
        <v>27</v>
      </c>
      <c r="L10" s="10">
        <v>71</v>
      </c>
      <c r="M10" s="10">
        <v>29</v>
      </c>
      <c r="N10" s="10">
        <v>26</v>
      </c>
      <c r="O10" s="10">
        <v>350</v>
      </c>
      <c r="P10" s="10">
        <v>256</v>
      </c>
      <c r="Q10" s="10">
        <v>36</v>
      </c>
      <c r="R10" s="10">
        <v>137</v>
      </c>
      <c r="S10" s="10">
        <v>53</v>
      </c>
    </row>
    <row r="11" spans="1:19" x14ac:dyDescent="0.2">
      <c r="A11" s="45"/>
      <c r="B11" s="9" t="s">
        <v>17</v>
      </c>
      <c r="C11" s="10">
        <v>951</v>
      </c>
      <c r="D11" s="10">
        <v>680</v>
      </c>
      <c r="E11" s="10">
        <v>44</v>
      </c>
      <c r="F11" s="10">
        <v>68</v>
      </c>
      <c r="G11" s="10">
        <v>23</v>
      </c>
      <c r="H11" s="10">
        <v>0</v>
      </c>
      <c r="I11" s="10">
        <v>0</v>
      </c>
      <c r="J11" s="11">
        <f t="shared" si="0"/>
        <v>1766</v>
      </c>
      <c r="K11" s="12">
        <v>8</v>
      </c>
      <c r="L11" s="10">
        <v>30</v>
      </c>
      <c r="M11" s="10">
        <v>24</v>
      </c>
      <c r="N11" s="10">
        <v>13</v>
      </c>
      <c r="O11" s="10">
        <v>157</v>
      </c>
      <c r="P11" s="10">
        <v>114</v>
      </c>
      <c r="Q11" s="10">
        <v>11</v>
      </c>
      <c r="R11" s="10">
        <v>62</v>
      </c>
      <c r="S11" s="10">
        <v>26</v>
      </c>
    </row>
    <row r="12" spans="1:19" x14ac:dyDescent="0.2">
      <c r="A12" s="45"/>
      <c r="B12" s="9" t="s">
        <v>18</v>
      </c>
      <c r="C12" s="10">
        <v>212</v>
      </c>
      <c r="D12" s="10">
        <v>105</v>
      </c>
      <c r="E12" s="10">
        <v>4</v>
      </c>
      <c r="F12" s="10">
        <v>13</v>
      </c>
      <c r="G12" s="10">
        <v>0</v>
      </c>
      <c r="H12" s="10">
        <v>0</v>
      </c>
      <c r="I12" s="10">
        <v>0</v>
      </c>
      <c r="J12" s="11">
        <f t="shared" si="0"/>
        <v>334</v>
      </c>
      <c r="K12" s="12">
        <v>2</v>
      </c>
      <c r="L12" s="10">
        <v>4</v>
      </c>
      <c r="M12" s="10">
        <v>2</v>
      </c>
      <c r="N12" s="10">
        <v>1</v>
      </c>
      <c r="O12" s="10">
        <v>14</v>
      </c>
      <c r="P12" s="10">
        <v>10</v>
      </c>
      <c r="Q12" s="10">
        <v>2</v>
      </c>
      <c r="R12" s="10">
        <v>8</v>
      </c>
      <c r="S12" s="10">
        <v>5</v>
      </c>
    </row>
    <row r="13" spans="1:19" x14ac:dyDescent="0.2">
      <c r="A13" s="45"/>
      <c r="B13" s="9" t="s">
        <v>136</v>
      </c>
      <c r="C13" s="10">
        <v>3880</v>
      </c>
      <c r="D13" s="10">
        <v>3571</v>
      </c>
      <c r="E13" s="10">
        <v>218</v>
      </c>
      <c r="F13" s="10">
        <v>263</v>
      </c>
      <c r="G13" s="10">
        <v>10</v>
      </c>
      <c r="H13" s="10">
        <v>1</v>
      </c>
      <c r="I13" s="10">
        <v>0</v>
      </c>
      <c r="J13" s="11">
        <f t="shared" si="0"/>
        <v>7943</v>
      </c>
      <c r="K13" s="12">
        <v>48</v>
      </c>
      <c r="L13" s="10">
        <v>156</v>
      </c>
      <c r="M13" s="10">
        <v>63</v>
      </c>
      <c r="N13" s="10">
        <v>68</v>
      </c>
      <c r="O13" s="10">
        <v>719</v>
      </c>
      <c r="P13" s="10">
        <v>518</v>
      </c>
      <c r="Q13" s="10">
        <v>80</v>
      </c>
      <c r="R13" s="10">
        <v>295</v>
      </c>
      <c r="S13" s="10">
        <v>111</v>
      </c>
    </row>
    <row r="14" spans="1:19" x14ac:dyDescent="0.2">
      <c r="A14" s="45"/>
      <c r="B14" s="9" t="s">
        <v>137</v>
      </c>
      <c r="C14" s="10">
        <v>5311</v>
      </c>
      <c r="D14" s="10">
        <v>5114</v>
      </c>
      <c r="E14" s="10">
        <v>326</v>
      </c>
      <c r="F14" s="10">
        <v>461</v>
      </c>
      <c r="G14" s="10">
        <v>34</v>
      </c>
      <c r="H14" s="10">
        <v>1</v>
      </c>
      <c r="I14" s="10">
        <v>2</v>
      </c>
      <c r="J14" s="11">
        <f t="shared" si="0"/>
        <v>11249</v>
      </c>
      <c r="K14" s="12">
        <v>70</v>
      </c>
      <c r="L14" s="10">
        <v>199</v>
      </c>
      <c r="M14" s="10">
        <v>95</v>
      </c>
      <c r="N14" s="10">
        <v>95</v>
      </c>
      <c r="O14" s="10">
        <v>1059</v>
      </c>
      <c r="P14" s="10">
        <v>805</v>
      </c>
      <c r="Q14" s="10">
        <v>135</v>
      </c>
      <c r="R14" s="10">
        <v>492</v>
      </c>
      <c r="S14" s="10">
        <v>127</v>
      </c>
    </row>
    <row r="15" spans="1:19" x14ac:dyDescent="0.2">
      <c r="A15" s="45"/>
      <c r="B15" s="9" t="s">
        <v>138</v>
      </c>
      <c r="C15" s="10">
        <v>4066</v>
      </c>
      <c r="D15" s="10">
        <v>3687</v>
      </c>
      <c r="E15" s="10">
        <v>287</v>
      </c>
      <c r="F15" s="10">
        <v>259</v>
      </c>
      <c r="G15" s="10">
        <v>19</v>
      </c>
      <c r="H15" s="10">
        <v>0</v>
      </c>
      <c r="I15" s="10">
        <v>0</v>
      </c>
      <c r="J15" s="11">
        <f t="shared" si="0"/>
        <v>8318</v>
      </c>
      <c r="K15" s="12">
        <v>57</v>
      </c>
      <c r="L15" s="10">
        <v>180</v>
      </c>
      <c r="M15" s="10">
        <v>65</v>
      </c>
      <c r="N15" s="10">
        <v>81</v>
      </c>
      <c r="O15" s="10">
        <v>836</v>
      </c>
      <c r="P15" s="10">
        <v>593</v>
      </c>
      <c r="Q15" s="10">
        <v>61</v>
      </c>
      <c r="R15" s="10">
        <v>264</v>
      </c>
      <c r="S15" s="10">
        <v>109</v>
      </c>
    </row>
    <row r="16" spans="1:19" x14ac:dyDescent="0.2">
      <c r="A16" s="45"/>
      <c r="B16" s="9" t="s">
        <v>19</v>
      </c>
      <c r="C16" s="10">
        <v>2148</v>
      </c>
      <c r="D16" s="10">
        <v>1017</v>
      </c>
      <c r="E16" s="10">
        <v>36</v>
      </c>
      <c r="F16" s="10">
        <v>156</v>
      </c>
      <c r="G16" s="10">
        <v>0</v>
      </c>
      <c r="H16" s="10">
        <v>0</v>
      </c>
      <c r="I16" s="10">
        <v>0</v>
      </c>
      <c r="J16" s="11">
        <f t="shared" si="0"/>
        <v>3357</v>
      </c>
      <c r="K16" s="12">
        <v>8</v>
      </c>
      <c r="L16" s="10">
        <v>22</v>
      </c>
      <c r="M16" s="10">
        <v>10</v>
      </c>
      <c r="N16" s="10">
        <v>16</v>
      </c>
      <c r="O16" s="10">
        <v>113</v>
      </c>
      <c r="P16" s="10">
        <v>82</v>
      </c>
      <c r="Q16" s="10">
        <v>9</v>
      </c>
      <c r="R16" s="10">
        <v>28</v>
      </c>
      <c r="S16" s="10">
        <v>21</v>
      </c>
    </row>
    <row r="17" spans="1:20" s="17" customFormat="1" ht="12.75" thickBot="1" x14ac:dyDescent="0.25">
      <c r="A17" s="48"/>
      <c r="B17" s="13" t="s">
        <v>20</v>
      </c>
      <c r="C17" s="14">
        <f t="shared" ref="C17:I17" si="1">SUM(C5:C16)</f>
        <v>42245</v>
      </c>
      <c r="D17" s="14">
        <f t="shared" si="1"/>
        <v>31719</v>
      </c>
      <c r="E17" s="14">
        <f t="shared" si="1"/>
        <v>1882</v>
      </c>
      <c r="F17" s="14">
        <f t="shared" si="1"/>
        <v>2935</v>
      </c>
      <c r="G17" s="14">
        <f t="shared" si="1"/>
        <v>347</v>
      </c>
      <c r="H17" s="14">
        <f t="shared" si="1"/>
        <v>8</v>
      </c>
      <c r="I17" s="14">
        <f t="shared" si="1"/>
        <v>4</v>
      </c>
      <c r="J17" s="15">
        <f>SUM(J5:J16)</f>
        <v>79140</v>
      </c>
      <c r="K17" s="16">
        <f t="shared" ref="K17:S17" si="2">SUM(K5:K16)</f>
        <v>421</v>
      </c>
      <c r="L17" s="14">
        <f t="shared" si="2"/>
        <v>1291</v>
      </c>
      <c r="M17" s="14">
        <f t="shared" si="2"/>
        <v>572</v>
      </c>
      <c r="N17" s="14">
        <f t="shared" si="2"/>
        <v>636</v>
      </c>
      <c r="O17" s="14">
        <f t="shared" si="2"/>
        <v>6645</v>
      </c>
      <c r="P17" s="14">
        <f t="shared" si="2"/>
        <v>5096</v>
      </c>
      <c r="Q17" s="14">
        <f t="shared" si="2"/>
        <v>652</v>
      </c>
      <c r="R17" s="14">
        <f t="shared" si="2"/>
        <v>2650</v>
      </c>
      <c r="S17" s="14">
        <f t="shared" si="2"/>
        <v>987</v>
      </c>
      <c r="T17" s="4"/>
    </row>
    <row r="18" spans="1:20" x14ac:dyDescent="0.2">
      <c r="A18" s="44" t="s">
        <v>182</v>
      </c>
      <c r="B18" s="18" t="s">
        <v>21</v>
      </c>
      <c r="C18" s="19">
        <v>674</v>
      </c>
      <c r="D18" s="19">
        <v>491</v>
      </c>
      <c r="E18" s="19">
        <v>33</v>
      </c>
      <c r="F18" s="19">
        <v>50</v>
      </c>
      <c r="G18" s="19">
        <v>2</v>
      </c>
      <c r="H18" s="19">
        <v>0</v>
      </c>
      <c r="I18" s="19">
        <v>0</v>
      </c>
      <c r="J18" s="20">
        <f t="shared" si="0"/>
        <v>1250</v>
      </c>
      <c r="K18" s="21">
        <v>3</v>
      </c>
      <c r="L18" s="19">
        <v>18</v>
      </c>
      <c r="M18" s="19">
        <v>9</v>
      </c>
      <c r="N18" s="19">
        <v>12</v>
      </c>
      <c r="O18" s="19">
        <v>129</v>
      </c>
      <c r="P18" s="19">
        <v>114</v>
      </c>
      <c r="Q18" s="19">
        <v>13</v>
      </c>
      <c r="R18" s="19">
        <v>54</v>
      </c>
      <c r="S18" s="19">
        <v>25</v>
      </c>
    </row>
    <row r="19" spans="1:20" x14ac:dyDescent="0.2">
      <c r="A19" s="45"/>
      <c r="B19" s="9" t="s">
        <v>22</v>
      </c>
      <c r="C19" s="10">
        <v>4560</v>
      </c>
      <c r="D19" s="10">
        <v>4263</v>
      </c>
      <c r="E19" s="10">
        <v>217</v>
      </c>
      <c r="F19" s="10">
        <v>313</v>
      </c>
      <c r="G19" s="10">
        <v>15</v>
      </c>
      <c r="H19" s="10">
        <v>0</v>
      </c>
      <c r="I19" s="10">
        <v>0</v>
      </c>
      <c r="J19" s="11">
        <f t="shared" si="0"/>
        <v>9368</v>
      </c>
      <c r="K19" s="12">
        <v>56</v>
      </c>
      <c r="L19" s="10">
        <v>175</v>
      </c>
      <c r="M19" s="10">
        <v>86</v>
      </c>
      <c r="N19" s="10">
        <v>84</v>
      </c>
      <c r="O19" s="10">
        <v>977</v>
      </c>
      <c r="P19" s="10">
        <v>790</v>
      </c>
      <c r="Q19" s="10">
        <v>96</v>
      </c>
      <c r="R19" s="10">
        <v>440</v>
      </c>
      <c r="S19" s="10">
        <v>117</v>
      </c>
    </row>
    <row r="20" spans="1:20" x14ac:dyDescent="0.2">
      <c r="A20" s="45"/>
      <c r="B20" s="9" t="s">
        <v>23</v>
      </c>
      <c r="C20" s="10">
        <v>2828</v>
      </c>
      <c r="D20" s="10">
        <v>2513</v>
      </c>
      <c r="E20" s="10">
        <v>152</v>
      </c>
      <c r="F20" s="10">
        <v>225</v>
      </c>
      <c r="G20" s="10">
        <v>13</v>
      </c>
      <c r="H20" s="10">
        <v>0</v>
      </c>
      <c r="I20" s="10">
        <v>0</v>
      </c>
      <c r="J20" s="11">
        <f t="shared" si="0"/>
        <v>5731</v>
      </c>
      <c r="K20" s="12">
        <v>35</v>
      </c>
      <c r="L20" s="10">
        <v>119</v>
      </c>
      <c r="M20" s="10">
        <v>50</v>
      </c>
      <c r="N20" s="10">
        <v>65</v>
      </c>
      <c r="O20" s="10">
        <v>644</v>
      </c>
      <c r="P20" s="10">
        <v>526</v>
      </c>
      <c r="Q20" s="10">
        <v>52</v>
      </c>
      <c r="R20" s="10">
        <v>233</v>
      </c>
      <c r="S20" s="10">
        <v>68</v>
      </c>
    </row>
    <row r="21" spans="1:20" x14ac:dyDescent="0.2">
      <c r="A21" s="45"/>
      <c r="B21" s="9" t="s">
        <v>24</v>
      </c>
      <c r="C21" s="10">
        <v>5468</v>
      </c>
      <c r="D21" s="10">
        <v>5113</v>
      </c>
      <c r="E21" s="10">
        <v>263</v>
      </c>
      <c r="F21" s="10">
        <v>368</v>
      </c>
      <c r="G21" s="10">
        <v>32</v>
      </c>
      <c r="H21" s="10">
        <v>1</v>
      </c>
      <c r="I21" s="10">
        <v>0</v>
      </c>
      <c r="J21" s="11">
        <f t="shared" si="0"/>
        <v>11245</v>
      </c>
      <c r="K21" s="12">
        <v>62</v>
      </c>
      <c r="L21" s="10">
        <v>210</v>
      </c>
      <c r="M21" s="10">
        <v>84</v>
      </c>
      <c r="N21" s="10">
        <v>115</v>
      </c>
      <c r="O21" s="10">
        <v>1148</v>
      </c>
      <c r="P21" s="10">
        <v>946</v>
      </c>
      <c r="Q21" s="10">
        <v>136</v>
      </c>
      <c r="R21" s="10">
        <v>510</v>
      </c>
      <c r="S21" s="10">
        <v>145</v>
      </c>
    </row>
    <row r="22" spans="1:20" x14ac:dyDescent="0.2">
      <c r="A22" s="45"/>
      <c r="B22" s="9" t="s">
        <v>25</v>
      </c>
      <c r="C22" s="10">
        <v>11514</v>
      </c>
      <c r="D22" s="10">
        <v>10354</v>
      </c>
      <c r="E22" s="10">
        <v>582</v>
      </c>
      <c r="F22" s="10">
        <v>650</v>
      </c>
      <c r="G22" s="10">
        <v>25</v>
      </c>
      <c r="H22" s="10">
        <v>2</v>
      </c>
      <c r="I22" s="10">
        <v>0</v>
      </c>
      <c r="J22" s="11">
        <f t="shared" si="0"/>
        <v>23127</v>
      </c>
      <c r="K22" s="12">
        <v>168</v>
      </c>
      <c r="L22" s="10">
        <v>496</v>
      </c>
      <c r="M22" s="10">
        <v>213</v>
      </c>
      <c r="N22" s="10">
        <v>209</v>
      </c>
      <c r="O22" s="10">
        <v>2523</v>
      </c>
      <c r="P22" s="10">
        <v>1937</v>
      </c>
      <c r="Q22" s="10">
        <v>233</v>
      </c>
      <c r="R22" s="10">
        <v>983</v>
      </c>
      <c r="S22" s="10">
        <v>288</v>
      </c>
    </row>
    <row r="23" spans="1:20" x14ac:dyDescent="0.2">
      <c r="A23" s="45"/>
      <c r="B23" s="9" t="s">
        <v>26</v>
      </c>
      <c r="C23" s="10">
        <v>134</v>
      </c>
      <c r="D23" s="10">
        <v>120</v>
      </c>
      <c r="E23" s="10">
        <v>3</v>
      </c>
      <c r="F23" s="10">
        <v>11</v>
      </c>
      <c r="G23" s="10">
        <v>2</v>
      </c>
      <c r="H23" s="10">
        <v>0</v>
      </c>
      <c r="I23" s="10">
        <v>0</v>
      </c>
      <c r="J23" s="11">
        <f t="shared" si="0"/>
        <v>270</v>
      </c>
      <c r="K23" s="12">
        <v>3</v>
      </c>
      <c r="L23" s="10">
        <v>4</v>
      </c>
      <c r="M23" s="10">
        <v>2</v>
      </c>
      <c r="N23" s="10">
        <v>2</v>
      </c>
      <c r="O23" s="10">
        <v>21</v>
      </c>
      <c r="P23" s="10">
        <v>14</v>
      </c>
      <c r="Q23" s="10">
        <v>5</v>
      </c>
      <c r="R23" s="10">
        <v>15</v>
      </c>
      <c r="S23" s="10">
        <v>3</v>
      </c>
    </row>
    <row r="24" spans="1:20" x14ac:dyDescent="0.2">
      <c r="A24" s="45"/>
      <c r="B24" s="9" t="s">
        <v>27</v>
      </c>
      <c r="C24" s="10">
        <v>208</v>
      </c>
      <c r="D24" s="10">
        <v>174</v>
      </c>
      <c r="E24" s="10">
        <v>7</v>
      </c>
      <c r="F24" s="10">
        <v>15</v>
      </c>
      <c r="G24" s="10">
        <v>0</v>
      </c>
      <c r="H24" s="10">
        <v>0</v>
      </c>
      <c r="I24" s="10">
        <v>0</v>
      </c>
      <c r="J24" s="11">
        <f t="shared" si="0"/>
        <v>404</v>
      </c>
      <c r="K24" s="12">
        <v>4</v>
      </c>
      <c r="L24" s="10">
        <v>12</v>
      </c>
      <c r="M24" s="10">
        <v>2</v>
      </c>
      <c r="N24" s="10">
        <v>8</v>
      </c>
      <c r="O24" s="10">
        <v>52</v>
      </c>
      <c r="P24" s="10">
        <v>40</v>
      </c>
      <c r="Q24" s="10">
        <v>3</v>
      </c>
      <c r="R24" s="10">
        <v>21</v>
      </c>
      <c r="S24" s="10">
        <v>7</v>
      </c>
    </row>
    <row r="25" spans="1:20" x14ac:dyDescent="0.2">
      <c r="A25" s="45"/>
      <c r="B25" s="9" t="s">
        <v>28</v>
      </c>
      <c r="C25" s="10">
        <v>8666</v>
      </c>
      <c r="D25" s="10">
        <v>7710</v>
      </c>
      <c r="E25" s="10">
        <v>428</v>
      </c>
      <c r="F25" s="10">
        <v>451</v>
      </c>
      <c r="G25" s="10">
        <v>22</v>
      </c>
      <c r="H25" s="10">
        <v>1</v>
      </c>
      <c r="I25" s="10">
        <v>0</v>
      </c>
      <c r="J25" s="11">
        <f t="shared" si="0"/>
        <v>17278</v>
      </c>
      <c r="K25" s="12">
        <v>123</v>
      </c>
      <c r="L25" s="10">
        <v>393</v>
      </c>
      <c r="M25" s="10">
        <v>145</v>
      </c>
      <c r="N25" s="10">
        <v>161</v>
      </c>
      <c r="O25" s="10">
        <v>1867</v>
      </c>
      <c r="P25" s="10">
        <v>1382</v>
      </c>
      <c r="Q25" s="10">
        <v>163</v>
      </c>
      <c r="R25" s="10">
        <v>644</v>
      </c>
      <c r="S25" s="10">
        <v>233</v>
      </c>
    </row>
    <row r="26" spans="1:20" x14ac:dyDescent="0.2">
      <c r="A26" s="45"/>
      <c r="B26" s="9" t="s">
        <v>29</v>
      </c>
      <c r="C26" s="10">
        <v>2415</v>
      </c>
      <c r="D26" s="10">
        <v>1515</v>
      </c>
      <c r="E26" s="10">
        <v>91</v>
      </c>
      <c r="F26" s="10">
        <v>145</v>
      </c>
      <c r="G26" s="10">
        <v>25</v>
      </c>
      <c r="H26" s="10">
        <v>0</v>
      </c>
      <c r="I26" s="10">
        <v>0</v>
      </c>
      <c r="J26" s="11">
        <f t="shared" si="0"/>
        <v>4191</v>
      </c>
      <c r="K26" s="12">
        <v>30</v>
      </c>
      <c r="L26" s="10">
        <v>78</v>
      </c>
      <c r="M26" s="10">
        <v>25</v>
      </c>
      <c r="N26" s="10">
        <v>36</v>
      </c>
      <c r="O26" s="10">
        <v>349</v>
      </c>
      <c r="P26" s="10">
        <v>244</v>
      </c>
      <c r="Q26" s="10">
        <v>25</v>
      </c>
      <c r="R26" s="10">
        <v>97</v>
      </c>
      <c r="S26" s="10">
        <v>59</v>
      </c>
    </row>
    <row r="27" spans="1:20" x14ac:dyDescent="0.2">
      <c r="A27" s="45"/>
      <c r="B27" s="9" t="s">
        <v>30</v>
      </c>
      <c r="C27" s="10">
        <v>283</v>
      </c>
      <c r="D27" s="10">
        <v>180</v>
      </c>
      <c r="E27" s="10">
        <v>8</v>
      </c>
      <c r="F27" s="10">
        <v>20</v>
      </c>
      <c r="G27" s="10">
        <v>0</v>
      </c>
      <c r="H27" s="10">
        <v>0</v>
      </c>
      <c r="I27" s="10">
        <v>0</v>
      </c>
      <c r="J27" s="11">
        <f t="shared" si="0"/>
        <v>491</v>
      </c>
      <c r="K27" s="12">
        <v>3</v>
      </c>
      <c r="L27" s="10">
        <v>10</v>
      </c>
      <c r="M27" s="10">
        <v>2</v>
      </c>
      <c r="N27" s="10">
        <v>3</v>
      </c>
      <c r="O27" s="10">
        <v>37</v>
      </c>
      <c r="P27" s="10">
        <v>28</v>
      </c>
      <c r="Q27" s="10">
        <v>4</v>
      </c>
      <c r="R27" s="10">
        <v>11</v>
      </c>
      <c r="S27" s="10">
        <v>7</v>
      </c>
    </row>
    <row r="28" spans="1:20" x14ac:dyDescent="0.2">
      <c r="A28" s="45"/>
      <c r="B28" s="9" t="s">
        <v>31</v>
      </c>
      <c r="C28" s="10">
        <v>61</v>
      </c>
      <c r="D28" s="10">
        <v>35</v>
      </c>
      <c r="E28" s="10">
        <v>6</v>
      </c>
      <c r="F28" s="10">
        <v>4</v>
      </c>
      <c r="G28" s="10">
        <v>1</v>
      </c>
      <c r="H28" s="10">
        <v>0</v>
      </c>
      <c r="I28" s="10">
        <v>0</v>
      </c>
      <c r="J28" s="11">
        <f t="shared" si="0"/>
        <v>107</v>
      </c>
      <c r="K28" s="12">
        <v>0</v>
      </c>
      <c r="L28" s="10">
        <v>0</v>
      </c>
      <c r="M28" s="10">
        <v>0</v>
      </c>
      <c r="N28" s="10">
        <v>0</v>
      </c>
      <c r="O28" s="10">
        <v>3</v>
      </c>
      <c r="P28" s="10">
        <v>4</v>
      </c>
      <c r="Q28" s="10">
        <v>0</v>
      </c>
      <c r="R28" s="10">
        <v>0</v>
      </c>
      <c r="S28" s="10">
        <v>3</v>
      </c>
    </row>
    <row r="29" spans="1:20" x14ac:dyDescent="0.2">
      <c r="A29" s="45"/>
      <c r="B29" s="9" t="s">
        <v>19</v>
      </c>
      <c r="C29" s="10">
        <v>572</v>
      </c>
      <c r="D29" s="10">
        <v>363</v>
      </c>
      <c r="E29" s="10">
        <v>20</v>
      </c>
      <c r="F29" s="10">
        <v>58</v>
      </c>
      <c r="G29" s="10">
        <v>0</v>
      </c>
      <c r="H29" s="10">
        <v>0</v>
      </c>
      <c r="I29" s="10">
        <v>0</v>
      </c>
      <c r="J29" s="11">
        <f t="shared" si="0"/>
        <v>1013</v>
      </c>
      <c r="K29" s="12">
        <v>6</v>
      </c>
      <c r="L29" s="10">
        <v>17</v>
      </c>
      <c r="M29" s="10">
        <v>9</v>
      </c>
      <c r="N29" s="10">
        <v>9</v>
      </c>
      <c r="O29" s="10">
        <v>94</v>
      </c>
      <c r="P29" s="10">
        <v>69</v>
      </c>
      <c r="Q29" s="10">
        <v>5</v>
      </c>
      <c r="R29" s="10">
        <v>16</v>
      </c>
      <c r="S29" s="10">
        <v>12</v>
      </c>
    </row>
    <row r="30" spans="1:20" s="17" customFormat="1" ht="12.75" thickBot="1" x14ac:dyDescent="0.25">
      <c r="A30" s="46"/>
      <c r="B30" s="22" t="s">
        <v>20</v>
      </c>
      <c r="C30" s="23">
        <f t="shared" ref="C30:H30" si="3">SUM(C18:C29)</f>
        <v>37383</v>
      </c>
      <c r="D30" s="23">
        <f t="shared" si="3"/>
        <v>32831</v>
      </c>
      <c r="E30" s="23">
        <f t="shared" si="3"/>
        <v>1810</v>
      </c>
      <c r="F30" s="23">
        <f t="shared" si="3"/>
        <v>2310</v>
      </c>
      <c r="G30" s="23">
        <f t="shared" si="3"/>
        <v>137</v>
      </c>
      <c r="H30" s="23">
        <f t="shared" si="3"/>
        <v>4</v>
      </c>
      <c r="I30" s="23">
        <f>SUM(I18:I29)</f>
        <v>0</v>
      </c>
      <c r="J30" s="24">
        <f>SUM(J18:J29)</f>
        <v>74475</v>
      </c>
      <c r="K30" s="25">
        <f t="shared" ref="K30:S30" si="4">SUM(K18:K29)</f>
        <v>493</v>
      </c>
      <c r="L30" s="23">
        <f t="shared" si="4"/>
        <v>1532</v>
      </c>
      <c r="M30" s="23">
        <f t="shared" si="4"/>
        <v>627</v>
      </c>
      <c r="N30" s="23">
        <f t="shared" si="4"/>
        <v>704</v>
      </c>
      <c r="O30" s="23">
        <f t="shared" si="4"/>
        <v>7844</v>
      </c>
      <c r="P30" s="23">
        <f t="shared" si="4"/>
        <v>6094</v>
      </c>
      <c r="Q30" s="23">
        <f t="shared" si="4"/>
        <v>735</v>
      </c>
      <c r="R30" s="23">
        <f t="shared" si="4"/>
        <v>3024</v>
      </c>
      <c r="S30" s="23">
        <f t="shared" si="4"/>
        <v>967</v>
      </c>
      <c r="T30" s="4"/>
    </row>
    <row r="31" spans="1:20" x14ac:dyDescent="0.2">
      <c r="A31" s="47" t="s">
        <v>183</v>
      </c>
      <c r="B31" s="26" t="s">
        <v>32</v>
      </c>
      <c r="C31" s="27">
        <v>3797</v>
      </c>
      <c r="D31" s="27">
        <v>3050</v>
      </c>
      <c r="E31" s="27">
        <v>184</v>
      </c>
      <c r="F31" s="27">
        <v>228</v>
      </c>
      <c r="G31" s="27">
        <v>12</v>
      </c>
      <c r="H31" s="27">
        <v>1</v>
      </c>
      <c r="I31" s="27">
        <v>0</v>
      </c>
      <c r="J31" s="28">
        <f t="shared" si="0"/>
        <v>7272</v>
      </c>
      <c r="K31" s="29">
        <v>48</v>
      </c>
      <c r="L31" s="27">
        <v>174</v>
      </c>
      <c r="M31" s="27">
        <v>54</v>
      </c>
      <c r="N31" s="27">
        <v>73</v>
      </c>
      <c r="O31" s="27">
        <v>772</v>
      </c>
      <c r="P31" s="27">
        <v>554</v>
      </c>
      <c r="Q31" s="27">
        <v>67</v>
      </c>
      <c r="R31" s="27">
        <v>275</v>
      </c>
      <c r="S31" s="27">
        <v>92</v>
      </c>
    </row>
    <row r="32" spans="1:20" x14ac:dyDescent="0.2">
      <c r="A32" s="45"/>
      <c r="B32" s="9" t="s">
        <v>33</v>
      </c>
      <c r="C32" s="10">
        <v>8134</v>
      </c>
      <c r="D32" s="10">
        <v>7520</v>
      </c>
      <c r="E32" s="10">
        <v>565</v>
      </c>
      <c r="F32" s="10">
        <v>479</v>
      </c>
      <c r="G32" s="10">
        <v>18</v>
      </c>
      <c r="H32" s="10">
        <v>0</v>
      </c>
      <c r="I32" s="10">
        <v>0</v>
      </c>
      <c r="J32" s="11">
        <f t="shared" si="0"/>
        <v>16716</v>
      </c>
      <c r="K32" s="12">
        <v>121</v>
      </c>
      <c r="L32" s="10">
        <v>357</v>
      </c>
      <c r="M32" s="10">
        <v>162</v>
      </c>
      <c r="N32" s="10">
        <v>171</v>
      </c>
      <c r="O32" s="10">
        <v>1884</v>
      </c>
      <c r="P32" s="10">
        <v>1414</v>
      </c>
      <c r="Q32" s="10">
        <v>185</v>
      </c>
      <c r="R32" s="10">
        <v>679</v>
      </c>
      <c r="S32" s="10">
        <v>153</v>
      </c>
    </row>
    <row r="33" spans="1:20" x14ac:dyDescent="0.2">
      <c r="A33" s="45"/>
      <c r="B33" s="9" t="s">
        <v>34</v>
      </c>
      <c r="C33" s="10">
        <v>7165</v>
      </c>
      <c r="D33" s="10">
        <v>6980</v>
      </c>
      <c r="E33" s="10">
        <v>467</v>
      </c>
      <c r="F33" s="10">
        <v>487</v>
      </c>
      <c r="G33" s="10">
        <v>26</v>
      </c>
      <c r="H33" s="10">
        <v>0</v>
      </c>
      <c r="I33" s="10">
        <v>0</v>
      </c>
      <c r="J33" s="11">
        <f t="shared" si="0"/>
        <v>15125</v>
      </c>
      <c r="K33" s="12">
        <v>89</v>
      </c>
      <c r="L33" s="10">
        <v>344</v>
      </c>
      <c r="M33" s="10">
        <v>123</v>
      </c>
      <c r="N33" s="10">
        <v>132</v>
      </c>
      <c r="O33" s="10">
        <v>1649</v>
      </c>
      <c r="P33" s="10">
        <v>1245</v>
      </c>
      <c r="Q33" s="10">
        <v>181</v>
      </c>
      <c r="R33" s="10">
        <v>674</v>
      </c>
      <c r="S33" s="10">
        <v>168</v>
      </c>
    </row>
    <row r="34" spans="1:20" x14ac:dyDescent="0.2">
      <c r="A34" s="45"/>
      <c r="B34" s="9" t="s">
        <v>35</v>
      </c>
      <c r="C34" s="10">
        <v>2764</v>
      </c>
      <c r="D34" s="10">
        <v>2474</v>
      </c>
      <c r="E34" s="10">
        <v>141</v>
      </c>
      <c r="F34" s="10">
        <v>129</v>
      </c>
      <c r="G34" s="10">
        <v>4</v>
      </c>
      <c r="H34" s="10">
        <v>0</v>
      </c>
      <c r="I34" s="10">
        <v>0</v>
      </c>
      <c r="J34" s="11">
        <f t="shared" si="0"/>
        <v>5512</v>
      </c>
      <c r="K34" s="12">
        <v>34</v>
      </c>
      <c r="L34" s="10">
        <v>135</v>
      </c>
      <c r="M34" s="10">
        <v>59</v>
      </c>
      <c r="N34" s="10">
        <v>54</v>
      </c>
      <c r="O34" s="10">
        <v>647</v>
      </c>
      <c r="P34" s="10">
        <v>450</v>
      </c>
      <c r="Q34" s="10">
        <v>43</v>
      </c>
      <c r="R34" s="10">
        <v>206</v>
      </c>
      <c r="S34" s="10">
        <v>55</v>
      </c>
    </row>
    <row r="35" spans="1:20" x14ac:dyDescent="0.2">
      <c r="A35" s="45"/>
      <c r="B35" s="9" t="s">
        <v>36</v>
      </c>
      <c r="C35" s="10">
        <v>7462</v>
      </c>
      <c r="D35" s="10">
        <v>6682</v>
      </c>
      <c r="E35" s="10">
        <v>427</v>
      </c>
      <c r="F35" s="10">
        <v>472</v>
      </c>
      <c r="G35" s="10">
        <v>19</v>
      </c>
      <c r="H35" s="10">
        <v>0</v>
      </c>
      <c r="I35" s="10">
        <v>0</v>
      </c>
      <c r="J35" s="11">
        <f t="shared" si="0"/>
        <v>15062</v>
      </c>
      <c r="K35" s="12">
        <v>109</v>
      </c>
      <c r="L35" s="10">
        <v>387</v>
      </c>
      <c r="M35" s="10">
        <v>149</v>
      </c>
      <c r="N35" s="10">
        <v>148</v>
      </c>
      <c r="O35" s="10">
        <v>1748</v>
      </c>
      <c r="P35" s="10">
        <v>1195</v>
      </c>
      <c r="Q35" s="10">
        <v>129</v>
      </c>
      <c r="R35" s="10">
        <v>504</v>
      </c>
      <c r="S35" s="10">
        <v>218</v>
      </c>
    </row>
    <row r="36" spans="1:20" x14ac:dyDescent="0.2">
      <c r="A36" s="45"/>
      <c r="B36" s="9" t="s">
        <v>37</v>
      </c>
      <c r="C36" s="10">
        <v>3287</v>
      </c>
      <c r="D36" s="10">
        <v>2937</v>
      </c>
      <c r="E36" s="10">
        <v>153</v>
      </c>
      <c r="F36" s="10">
        <v>194</v>
      </c>
      <c r="G36" s="10">
        <v>4</v>
      </c>
      <c r="H36" s="10">
        <v>0</v>
      </c>
      <c r="I36" s="10">
        <v>0</v>
      </c>
      <c r="J36" s="11">
        <f t="shared" si="0"/>
        <v>6575</v>
      </c>
      <c r="K36" s="12">
        <v>61</v>
      </c>
      <c r="L36" s="10">
        <v>176</v>
      </c>
      <c r="M36" s="10">
        <v>63</v>
      </c>
      <c r="N36" s="10">
        <v>54</v>
      </c>
      <c r="O36" s="10">
        <v>767</v>
      </c>
      <c r="P36" s="10">
        <v>548</v>
      </c>
      <c r="Q36" s="10">
        <v>72</v>
      </c>
      <c r="R36" s="10">
        <v>290</v>
      </c>
      <c r="S36" s="10">
        <v>76</v>
      </c>
    </row>
    <row r="37" spans="1:20" x14ac:dyDescent="0.2">
      <c r="A37" s="45"/>
      <c r="B37" s="9" t="s">
        <v>38</v>
      </c>
      <c r="C37" s="10">
        <v>4096</v>
      </c>
      <c r="D37" s="10">
        <v>3863</v>
      </c>
      <c r="E37" s="10">
        <v>235</v>
      </c>
      <c r="F37" s="10">
        <v>240</v>
      </c>
      <c r="G37" s="10">
        <v>7</v>
      </c>
      <c r="H37" s="10">
        <v>1</v>
      </c>
      <c r="I37" s="10">
        <v>0</v>
      </c>
      <c r="J37" s="11">
        <f t="shared" si="0"/>
        <v>8442</v>
      </c>
      <c r="K37" s="12">
        <v>80</v>
      </c>
      <c r="L37" s="10">
        <v>226</v>
      </c>
      <c r="M37" s="10">
        <v>84</v>
      </c>
      <c r="N37" s="10">
        <v>78</v>
      </c>
      <c r="O37" s="10">
        <v>906</v>
      </c>
      <c r="P37" s="10">
        <v>586</v>
      </c>
      <c r="Q37" s="10">
        <v>77</v>
      </c>
      <c r="R37" s="10">
        <v>304</v>
      </c>
      <c r="S37" s="10">
        <v>103</v>
      </c>
    </row>
    <row r="38" spans="1:20" x14ac:dyDescent="0.2">
      <c r="A38" s="45"/>
      <c r="B38" s="9" t="s">
        <v>39</v>
      </c>
      <c r="C38" s="10">
        <v>2397</v>
      </c>
      <c r="D38" s="10">
        <v>1910</v>
      </c>
      <c r="E38" s="10">
        <v>80</v>
      </c>
      <c r="F38" s="10">
        <v>128</v>
      </c>
      <c r="G38" s="10">
        <v>8</v>
      </c>
      <c r="H38" s="10">
        <v>0</v>
      </c>
      <c r="I38" s="10">
        <v>0</v>
      </c>
      <c r="J38" s="11">
        <f t="shared" si="0"/>
        <v>4523</v>
      </c>
      <c r="K38" s="12">
        <v>34</v>
      </c>
      <c r="L38" s="10">
        <v>107</v>
      </c>
      <c r="M38" s="10">
        <v>39</v>
      </c>
      <c r="N38" s="10">
        <v>49</v>
      </c>
      <c r="O38" s="10">
        <v>497</v>
      </c>
      <c r="P38" s="10">
        <v>342</v>
      </c>
      <c r="Q38" s="10">
        <v>40</v>
      </c>
      <c r="R38" s="10">
        <v>159</v>
      </c>
      <c r="S38" s="10">
        <v>45</v>
      </c>
    </row>
    <row r="39" spans="1:20" x14ac:dyDescent="0.2">
      <c r="A39" s="45"/>
      <c r="B39" s="9" t="s">
        <v>40</v>
      </c>
      <c r="C39" s="10">
        <v>3435</v>
      </c>
      <c r="D39" s="10">
        <v>2461</v>
      </c>
      <c r="E39" s="10">
        <v>231</v>
      </c>
      <c r="F39" s="10">
        <v>250</v>
      </c>
      <c r="G39" s="10">
        <v>9</v>
      </c>
      <c r="H39" s="10">
        <v>0</v>
      </c>
      <c r="I39" s="10">
        <v>0</v>
      </c>
      <c r="J39" s="11">
        <f t="shared" si="0"/>
        <v>6386</v>
      </c>
      <c r="K39" s="12">
        <v>26</v>
      </c>
      <c r="L39" s="10">
        <v>97</v>
      </c>
      <c r="M39" s="10">
        <v>47</v>
      </c>
      <c r="N39" s="10">
        <v>44</v>
      </c>
      <c r="O39" s="10">
        <v>561</v>
      </c>
      <c r="P39" s="10">
        <v>458</v>
      </c>
      <c r="Q39" s="10">
        <v>69</v>
      </c>
      <c r="R39" s="10">
        <v>258</v>
      </c>
      <c r="S39" s="10">
        <v>90</v>
      </c>
    </row>
    <row r="40" spans="1:20" x14ac:dyDescent="0.2">
      <c r="A40" s="45"/>
      <c r="B40" s="9" t="s">
        <v>41</v>
      </c>
      <c r="C40" s="10">
        <v>468</v>
      </c>
      <c r="D40" s="10">
        <v>393</v>
      </c>
      <c r="E40" s="10">
        <v>29</v>
      </c>
      <c r="F40" s="10">
        <v>30</v>
      </c>
      <c r="G40" s="10">
        <v>0</v>
      </c>
      <c r="H40" s="10">
        <v>0</v>
      </c>
      <c r="I40" s="10">
        <v>0</v>
      </c>
      <c r="J40" s="11">
        <f t="shared" si="0"/>
        <v>920</v>
      </c>
      <c r="K40" s="12">
        <v>6</v>
      </c>
      <c r="L40" s="10">
        <v>14</v>
      </c>
      <c r="M40" s="10">
        <v>7</v>
      </c>
      <c r="N40" s="10">
        <v>9</v>
      </c>
      <c r="O40" s="10">
        <v>99</v>
      </c>
      <c r="P40" s="10">
        <v>87</v>
      </c>
      <c r="Q40" s="10">
        <v>6</v>
      </c>
      <c r="R40" s="10">
        <v>31</v>
      </c>
      <c r="S40" s="10">
        <v>8</v>
      </c>
    </row>
    <row r="41" spans="1:20" x14ac:dyDescent="0.2">
      <c r="A41" s="45"/>
      <c r="B41" s="9" t="s">
        <v>42</v>
      </c>
      <c r="C41" s="10">
        <v>1270</v>
      </c>
      <c r="D41" s="10">
        <v>1110</v>
      </c>
      <c r="E41" s="10">
        <v>51</v>
      </c>
      <c r="F41" s="10">
        <v>76</v>
      </c>
      <c r="G41" s="10">
        <v>4</v>
      </c>
      <c r="H41" s="10">
        <v>1</v>
      </c>
      <c r="I41" s="10">
        <v>0</v>
      </c>
      <c r="J41" s="11">
        <f t="shared" si="0"/>
        <v>2512</v>
      </c>
      <c r="K41" s="12">
        <v>26</v>
      </c>
      <c r="L41" s="10">
        <v>73</v>
      </c>
      <c r="M41" s="10">
        <v>12</v>
      </c>
      <c r="N41" s="10">
        <v>16</v>
      </c>
      <c r="O41" s="10">
        <v>297</v>
      </c>
      <c r="P41" s="10">
        <v>227</v>
      </c>
      <c r="Q41" s="10">
        <v>32</v>
      </c>
      <c r="R41" s="10">
        <v>90</v>
      </c>
      <c r="S41" s="10">
        <v>28</v>
      </c>
    </row>
    <row r="42" spans="1:20" x14ac:dyDescent="0.2">
      <c r="A42" s="45"/>
      <c r="B42" s="9" t="s">
        <v>43</v>
      </c>
      <c r="C42" s="10">
        <v>1864</v>
      </c>
      <c r="D42" s="10">
        <v>1645</v>
      </c>
      <c r="E42" s="10">
        <v>87</v>
      </c>
      <c r="F42" s="10">
        <v>103</v>
      </c>
      <c r="G42" s="10">
        <v>2</v>
      </c>
      <c r="H42" s="10">
        <v>0</v>
      </c>
      <c r="I42" s="10">
        <v>0</v>
      </c>
      <c r="J42" s="11">
        <f t="shared" si="0"/>
        <v>3701</v>
      </c>
      <c r="K42" s="12">
        <v>28</v>
      </c>
      <c r="L42" s="10">
        <v>100</v>
      </c>
      <c r="M42" s="10">
        <v>54</v>
      </c>
      <c r="N42" s="10">
        <v>45</v>
      </c>
      <c r="O42" s="10">
        <v>508</v>
      </c>
      <c r="P42" s="10">
        <v>369</v>
      </c>
      <c r="Q42" s="10">
        <v>53</v>
      </c>
      <c r="R42" s="10">
        <v>169</v>
      </c>
      <c r="S42" s="10">
        <v>41</v>
      </c>
    </row>
    <row r="43" spans="1:20" x14ac:dyDescent="0.2">
      <c r="A43" s="45"/>
      <c r="B43" s="9" t="s">
        <v>44</v>
      </c>
      <c r="C43" s="10">
        <v>181</v>
      </c>
      <c r="D43" s="10">
        <v>162</v>
      </c>
      <c r="E43" s="10">
        <v>9</v>
      </c>
      <c r="F43" s="10">
        <v>21</v>
      </c>
      <c r="G43" s="10">
        <v>2</v>
      </c>
      <c r="H43" s="10">
        <v>0</v>
      </c>
      <c r="I43" s="10">
        <v>0</v>
      </c>
      <c r="J43" s="11">
        <f t="shared" si="0"/>
        <v>375</v>
      </c>
      <c r="K43" s="12">
        <v>1</v>
      </c>
      <c r="L43" s="10">
        <v>6</v>
      </c>
      <c r="M43" s="10">
        <v>4</v>
      </c>
      <c r="N43" s="10">
        <v>5</v>
      </c>
      <c r="O43" s="10">
        <v>35</v>
      </c>
      <c r="P43" s="10">
        <v>27</v>
      </c>
      <c r="Q43" s="10">
        <v>5</v>
      </c>
      <c r="R43" s="10">
        <v>15</v>
      </c>
      <c r="S43" s="10">
        <v>4</v>
      </c>
    </row>
    <row r="44" spans="1:20" x14ac:dyDescent="0.2">
      <c r="A44" s="45"/>
      <c r="B44" s="9" t="s">
        <v>19</v>
      </c>
      <c r="C44" s="10">
        <v>682</v>
      </c>
      <c r="D44" s="10">
        <v>501</v>
      </c>
      <c r="E44" s="10">
        <v>29</v>
      </c>
      <c r="F44" s="10">
        <v>76</v>
      </c>
      <c r="G44" s="10">
        <v>0</v>
      </c>
      <c r="H44" s="10">
        <v>0</v>
      </c>
      <c r="I44" s="10">
        <v>0</v>
      </c>
      <c r="J44" s="11">
        <f t="shared" si="0"/>
        <v>1288</v>
      </c>
      <c r="K44" s="12">
        <v>11</v>
      </c>
      <c r="L44" s="10">
        <v>35</v>
      </c>
      <c r="M44" s="10">
        <v>9</v>
      </c>
      <c r="N44" s="10">
        <v>14</v>
      </c>
      <c r="O44" s="10">
        <v>123</v>
      </c>
      <c r="P44" s="10">
        <v>77</v>
      </c>
      <c r="Q44" s="10">
        <v>14</v>
      </c>
      <c r="R44" s="10">
        <v>46</v>
      </c>
      <c r="S44" s="10">
        <v>14</v>
      </c>
    </row>
    <row r="45" spans="1:20" s="17" customFormat="1" ht="12.75" thickBot="1" x14ac:dyDescent="0.25">
      <c r="A45" s="48"/>
      <c r="B45" s="13" t="s">
        <v>20</v>
      </c>
      <c r="C45" s="14">
        <f t="shared" ref="C45:S45" si="5">SUM(C31:C44)</f>
        <v>47002</v>
      </c>
      <c r="D45" s="14">
        <f t="shared" si="5"/>
        <v>41688</v>
      </c>
      <c r="E45" s="14">
        <f t="shared" si="5"/>
        <v>2688</v>
      </c>
      <c r="F45" s="14">
        <f t="shared" si="5"/>
        <v>2913</v>
      </c>
      <c r="G45" s="14">
        <f t="shared" si="5"/>
        <v>115</v>
      </c>
      <c r="H45" s="14">
        <f t="shared" si="5"/>
        <v>3</v>
      </c>
      <c r="I45" s="14">
        <f t="shared" si="5"/>
        <v>0</v>
      </c>
      <c r="J45" s="15">
        <f t="shared" si="5"/>
        <v>94409</v>
      </c>
      <c r="K45" s="16">
        <f t="shared" si="5"/>
        <v>674</v>
      </c>
      <c r="L45" s="14">
        <f t="shared" si="5"/>
        <v>2231</v>
      </c>
      <c r="M45" s="14">
        <f t="shared" si="5"/>
        <v>866</v>
      </c>
      <c r="N45" s="14">
        <f t="shared" si="5"/>
        <v>892</v>
      </c>
      <c r="O45" s="14">
        <f t="shared" si="5"/>
        <v>10493</v>
      </c>
      <c r="P45" s="14">
        <f t="shared" si="5"/>
        <v>7579</v>
      </c>
      <c r="Q45" s="14">
        <f t="shared" si="5"/>
        <v>973</v>
      </c>
      <c r="R45" s="14">
        <f t="shared" si="5"/>
        <v>3700</v>
      </c>
      <c r="S45" s="14">
        <f t="shared" si="5"/>
        <v>1095</v>
      </c>
      <c r="T45" s="4"/>
    </row>
    <row r="46" spans="1:20" x14ac:dyDescent="0.2">
      <c r="A46" s="44" t="s">
        <v>184</v>
      </c>
      <c r="B46" s="18" t="s">
        <v>45</v>
      </c>
      <c r="C46" s="19">
        <v>3735</v>
      </c>
      <c r="D46" s="19">
        <v>3269</v>
      </c>
      <c r="E46" s="19">
        <v>225</v>
      </c>
      <c r="F46" s="19">
        <v>185</v>
      </c>
      <c r="G46" s="19">
        <v>12</v>
      </c>
      <c r="H46" s="19">
        <v>0</v>
      </c>
      <c r="I46" s="19">
        <v>0</v>
      </c>
      <c r="J46" s="20">
        <f t="shared" si="0"/>
        <v>7426</v>
      </c>
      <c r="K46" s="21">
        <v>65</v>
      </c>
      <c r="L46" s="19">
        <v>193</v>
      </c>
      <c r="M46" s="19">
        <v>60</v>
      </c>
      <c r="N46" s="19">
        <v>68</v>
      </c>
      <c r="O46" s="19">
        <v>733</v>
      </c>
      <c r="P46" s="19">
        <v>446</v>
      </c>
      <c r="Q46" s="19">
        <v>52</v>
      </c>
      <c r="R46" s="19">
        <v>218</v>
      </c>
      <c r="S46" s="19">
        <v>82</v>
      </c>
    </row>
    <row r="47" spans="1:20" x14ac:dyDescent="0.2">
      <c r="A47" s="45"/>
      <c r="B47" s="9" t="s">
        <v>46</v>
      </c>
      <c r="C47" s="10">
        <v>4865</v>
      </c>
      <c r="D47" s="10">
        <v>4373</v>
      </c>
      <c r="E47" s="10">
        <v>330</v>
      </c>
      <c r="F47" s="10">
        <v>273</v>
      </c>
      <c r="G47" s="10">
        <v>11</v>
      </c>
      <c r="H47" s="10">
        <v>1</v>
      </c>
      <c r="I47" s="10">
        <v>0</v>
      </c>
      <c r="J47" s="11">
        <f t="shared" si="0"/>
        <v>9853</v>
      </c>
      <c r="K47" s="12">
        <v>57</v>
      </c>
      <c r="L47" s="10">
        <v>214</v>
      </c>
      <c r="M47" s="10">
        <v>80</v>
      </c>
      <c r="N47" s="10">
        <v>92</v>
      </c>
      <c r="O47" s="10">
        <v>960</v>
      </c>
      <c r="P47" s="10">
        <v>682</v>
      </c>
      <c r="Q47" s="10">
        <v>77</v>
      </c>
      <c r="R47" s="10">
        <v>299</v>
      </c>
      <c r="S47" s="10">
        <v>121</v>
      </c>
    </row>
    <row r="48" spans="1:20" x14ac:dyDescent="0.2">
      <c r="A48" s="45"/>
      <c r="B48" s="9" t="s">
        <v>47</v>
      </c>
      <c r="C48" s="10">
        <v>4489</v>
      </c>
      <c r="D48" s="10">
        <v>4046</v>
      </c>
      <c r="E48" s="10">
        <v>273</v>
      </c>
      <c r="F48" s="10">
        <v>285</v>
      </c>
      <c r="G48" s="10">
        <v>6</v>
      </c>
      <c r="H48" s="10">
        <v>0</v>
      </c>
      <c r="I48" s="10">
        <v>0</v>
      </c>
      <c r="J48" s="11">
        <f t="shared" si="0"/>
        <v>9099</v>
      </c>
      <c r="K48" s="12">
        <v>72</v>
      </c>
      <c r="L48" s="10">
        <v>222</v>
      </c>
      <c r="M48" s="10">
        <v>81</v>
      </c>
      <c r="N48" s="10">
        <v>79</v>
      </c>
      <c r="O48" s="10">
        <v>884</v>
      </c>
      <c r="P48" s="10">
        <v>597</v>
      </c>
      <c r="Q48" s="10">
        <v>81</v>
      </c>
      <c r="R48" s="10">
        <v>335</v>
      </c>
      <c r="S48" s="10">
        <v>112</v>
      </c>
    </row>
    <row r="49" spans="1:21" x14ac:dyDescent="0.2">
      <c r="A49" s="45"/>
      <c r="B49" s="9" t="s">
        <v>48</v>
      </c>
      <c r="C49" s="10">
        <v>4906</v>
      </c>
      <c r="D49" s="10">
        <v>5223</v>
      </c>
      <c r="E49" s="10">
        <v>350</v>
      </c>
      <c r="F49" s="10">
        <v>238</v>
      </c>
      <c r="G49" s="10">
        <v>6</v>
      </c>
      <c r="H49" s="10">
        <v>0</v>
      </c>
      <c r="I49" s="10">
        <v>0</v>
      </c>
      <c r="J49" s="11">
        <f t="shared" si="0"/>
        <v>10723</v>
      </c>
      <c r="K49" s="12">
        <v>63</v>
      </c>
      <c r="L49" s="10">
        <v>211</v>
      </c>
      <c r="M49" s="10">
        <v>92</v>
      </c>
      <c r="N49" s="10">
        <v>85</v>
      </c>
      <c r="O49" s="10">
        <v>1072</v>
      </c>
      <c r="P49" s="10">
        <v>776</v>
      </c>
      <c r="Q49" s="10">
        <v>119</v>
      </c>
      <c r="R49" s="10">
        <v>430</v>
      </c>
      <c r="S49" s="10">
        <v>172</v>
      </c>
    </row>
    <row r="50" spans="1:21" x14ac:dyDescent="0.2">
      <c r="A50" s="45"/>
      <c r="B50" s="9" t="s">
        <v>49</v>
      </c>
      <c r="C50" s="10">
        <v>6039</v>
      </c>
      <c r="D50" s="10">
        <v>5162</v>
      </c>
      <c r="E50" s="10">
        <v>302</v>
      </c>
      <c r="F50" s="10">
        <v>331</v>
      </c>
      <c r="G50" s="10">
        <v>7</v>
      </c>
      <c r="H50" s="10">
        <v>0</v>
      </c>
      <c r="I50" s="10">
        <v>0</v>
      </c>
      <c r="J50" s="11">
        <f t="shared" si="0"/>
        <v>11841</v>
      </c>
      <c r="K50" s="12">
        <v>57</v>
      </c>
      <c r="L50" s="10">
        <v>237</v>
      </c>
      <c r="M50" s="10">
        <v>99</v>
      </c>
      <c r="N50" s="10">
        <v>99</v>
      </c>
      <c r="O50" s="10">
        <v>1225</v>
      </c>
      <c r="P50" s="10">
        <v>969</v>
      </c>
      <c r="Q50" s="10">
        <v>121</v>
      </c>
      <c r="R50" s="10">
        <v>493</v>
      </c>
      <c r="S50" s="10">
        <v>162</v>
      </c>
    </row>
    <row r="51" spans="1:21" x14ac:dyDescent="0.2">
      <c r="A51" s="45"/>
      <c r="B51" s="9" t="s">
        <v>50</v>
      </c>
      <c r="C51" s="10">
        <v>777</v>
      </c>
      <c r="D51" s="10">
        <v>588</v>
      </c>
      <c r="E51" s="10">
        <v>30</v>
      </c>
      <c r="F51" s="10">
        <v>38</v>
      </c>
      <c r="G51" s="10">
        <v>1</v>
      </c>
      <c r="H51" s="10">
        <v>0</v>
      </c>
      <c r="I51" s="10">
        <v>0</v>
      </c>
      <c r="J51" s="11">
        <f t="shared" si="0"/>
        <v>1434</v>
      </c>
      <c r="K51" s="12">
        <v>10</v>
      </c>
      <c r="L51" s="10">
        <v>36</v>
      </c>
      <c r="M51" s="10">
        <v>7</v>
      </c>
      <c r="N51" s="10">
        <v>14</v>
      </c>
      <c r="O51" s="10">
        <v>167</v>
      </c>
      <c r="P51" s="10">
        <v>104</v>
      </c>
      <c r="Q51" s="10">
        <v>8</v>
      </c>
      <c r="R51" s="10">
        <v>40</v>
      </c>
      <c r="S51" s="10">
        <v>15</v>
      </c>
    </row>
    <row r="52" spans="1:21" x14ac:dyDescent="0.2">
      <c r="A52" s="45"/>
      <c r="B52" s="9" t="s">
        <v>51</v>
      </c>
      <c r="C52" s="10">
        <v>3089</v>
      </c>
      <c r="D52" s="10">
        <v>2683</v>
      </c>
      <c r="E52" s="10">
        <v>216</v>
      </c>
      <c r="F52" s="10">
        <v>170</v>
      </c>
      <c r="G52" s="10">
        <v>10</v>
      </c>
      <c r="H52" s="10">
        <v>0</v>
      </c>
      <c r="I52" s="10">
        <v>2</v>
      </c>
      <c r="J52" s="11">
        <f t="shared" si="0"/>
        <v>6170</v>
      </c>
      <c r="K52" s="12">
        <v>57</v>
      </c>
      <c r="L52" s="10">
        <v>172</v>
      </c>
      <c r="M52" s="10">
        <v>44</v>
      </c>
      <c r="N52" s="10">
        <v>37</v>
      </c>
      <c r="O52" s="10">
        <v>570</v>
      </c>
      <c r="P52" s="10">
        <v>356</v>
      </c>
      <c r="Q52" s="10">
        <v>50</v>
      </c>
      <c r="R52" s="10">
        <v>175</v>
      </c>
      <c r="S52" s="10">
        <v>72</v>
      </c>
    </row>
    <row r="53" spans="1:21" x14ac:dyDescent="0.2">
      <c r="A53" s="45"/>
      <c r="B53" s="9" t="s">
        <v>52</v>
      </c>
      <c r="C53" s="10">
        <v>6150</v>
      </c>
      <c r="D53" s="10">
        <v>5901</v>
      </c>
      <c r="E53" s="10">
        <v>334</v>
      </c>
      <c r="F53" s="10">
        <v>310</v>
      </c>
      <c r="G53" s="10">
        <v>13</v>
      </c>
      <c r="H53" s="10">
        <v>0</v>
      </c>
      <c r="I53" s="10">
        <v>0</v>
      </c>
      <c r="J53" s="11">
        <f t="shared" si="0"/>
        <v>12708</v>
      </c>
      <c r="K53" s="12">
        <v>88</v>
      </c>
      <c r="L53" s="10">
        <v>288</v>
      </c>
      <c r="M53" s="10">
        <v>111</v>
      </c>
      <c r="N53" s="10">
        <v>116</v>
      </c>
      <c r="O53" s="10">
        <v>1278</v>
      </c>
      <c r="P53" s="10">
        <v>896</v>
      </c>
      <c r="Q53" s="10">
        <v>117</v>
      </c>
      <c r="R53" s="10">
        <v>476</v>
      </c>
      <c r="S53" s="10">
        <v>192</v>
      </c>
    </row>
    <row r="54" spans="1:21" x14ac:dyDescent="0.2">
      <c r="A54" s="45"/>
      <c r="B54" s="9" t="s">
        <v>53</v>
      </c>
      <c r="C54" s="10">
        <v>2664</v>
      </c>
      <c r="D54" s="10">
        <v>2280</v>
      </c>
      <c r="E54" s="10">
        <v>78</v>
      </c>
      <c r="F54" s="10">
        <v>151</v>
      </c>
      <c r="G54" s="10">
        <v>5</v>
      </c>
      <c r="H54" s="10">
        <v>0</v>
      </c>
      <c r="I54" s="10">
        <v>0</v>
      </c>
      <c r="J54" s="11">
        <f t="shared" si="0"/>
        <v>5178</v>
      </c>
      <c r="K54" s="12">
        <v>30</v>
      </c>
      <c r="L54" s="10">
        <v>94</v>
      </c>
      <c r="M54" s="10">
        <v>47</v>
      </c>
      <c r="N54" s="10">
        <v>41</v>
      </c>
      <c r="O54" s="10">
        <v>592</v>
      </c>
      <c r="P54" s="10">
        <v>519</v>
      </c>
      <c r="Q54" s="10">
        <v>82</v>
      </c>
      <c r="R54" s="10">
        <v>352</v>
      </c>
      <c r="S54" s="10">
        <v>56</v>
      </c>
    </row>
    <row r="55" spans="1:21" x14ac:dyDescent="0.2">
      <c r="A55" s="45"/>
      <c r="B55" s="9" t="s">
        <v>54</v>
      </c>
      <c r="C55" s="10">
        <v>3236</v>
      </c>
      <c r="D55" s="10">
        <v>2836</v>
      </c>
      <c r="E55" s="10">
        <v>126</v>
      </c>
      <c r="F55" s="10">
        <v>153</v>
      </c>
      <c r="G55" s="10">
        <v>8</v>
      </c>
      <c r="H55" s="10">
        <v>0</v>
      </c>
      <c r="I55" s="10">
        <v>1</v>
      </c>
      <c r="J55" s="11">
        <f t="shared" si="0"/>
        <v>6360</v>
      </c>
      <c r="K55" s="12">
        <v>53</v>
      </c>
      <c r="L55" s="10">
        <v>182</v>
      </c>
      <c r="M55" s="10">
        <v>50</v>
      </c>
      <c r="N55" s="10">
        <v>71</v>
      </c>
      <c r="O55" s="10">
        <v>820</v>
      </c>
      <c r="P55" s="10">
        <v>585</v>
      </c>
      <c r="Q55" s="10">
        <v>75</v>
      </c>
      <c r="R55" s="10">
        <v>252</v>
      </c>
      <c r="S55" s="10">
        <v>50</v>
      </c>
    </row>
    <row r="56" spans="1:21" x14ac:dyDescent="0.2">
      <c r="A56" s="45"/>
      <c r="B56" s="9" t="s">
        <v>19</v>
      </c>
      <c r="C56" s="10">
        <v>1385</v>
      </c>
      <c r="D56" s="10">
        <v>927</v>
      </c>
      <c r="E56" s="10">
        <v>52</v>
      </c>
      <c r="F56" s="10">
        <v>96</v>
      </c>
      <c r="G56" s="10">
        <v>0</v>
      </c>
      <c r="H56" s="10">
        <v>0</v>
      </c>
      <c r="I56" s="10">
        <v>0</v>
      </c>
      <c r="J56" s="11">
        <f t="shared" si="0"/>
        <v>2460</v>
      </c>
      <c r="K56" s="12">
        <v>17</v>
      </c>
      <c r="L56" s="10">
        <v>52</v>
      </c>
      <c r="M56" s="10">
        <v>19</v>
      </c>
      <c r="N56" s="10">
        <v>26</v>
      </c>
      <c r="O56" s="10">
        <v>239</v>
      </c>
      <c r="P56" s="10">
        <v>167</v>
      </c>
      <c r="Q56" s="10">
        <v>12</v>
      </c>
      <c r="R56" s="10">
        <v>71</v>
      </c>
      <c r="S56" s="10">
        <v>35</v>
      </c>
    </row>
    <row r="57" spans="1:21" s="17" customFormat="1" ht="12.75" thickBot="1" x14ac:dyDescent="0.25">
      <c r="A57" s="46"/>
      <c r="B57" s="22" t="s">
        <v>20</v>
      </c>
      <c r="C57" s="23">
        <f t="shared" ref="C57:S57" si="6">SUM(C46:C56)</f>
        <v>41335</v>
      </c>
      <c r="D57" s="23">
        <f t="shared" si="6"/>
        <v>37288</v>
      </c>
      <c r="E57" s="23">
        <f t="shared" si="6"/>
        <v>2316</v>
      </c>
      <c r="F57" s="23">
        <f t="shared" si="6"/>
        <v>2230</v>
      </c>
      <c r="G57" s="23">
        <f t="shared" si="6"/>
        <v>79</v>
      </c>
      <c r="H57" s="23">
        <f t="shared" si="6"/>
        <v>1</v>
      </c>
      <c r="I57" s="23">
        <f t="shared" si="6"/>
        <v>3</v>
      </c>
      <c r="J57" s="24">
        <f t="shared" si="6"/>
        <v>83252</v>
      </c>
      <c r="K57" s="25">
        <f t="shared" si="6"/>
        <v>569</v>
      </c>
      <c r="L57" s="23">
        <f t="shared" si="6"/>
        <v>1901</v>
      </c>
      <c r="M57" s="23">
        <f t="shared" si="6"/>
        <v>690</v>
      </c>
      <c r="N57" s="23">
        <f t="shared" si="6"/>
        <v>728</v>
      </c>
      <c r="O57" s="23">
        <f t="shared" si="6"/>
        <v>8540</v>
      </c>
      <c r="P57" s="23">
        <f t="shared" si="6"/>
        <v>6097</v>
      </c>
      <c r="Q57" s="23">
        <f t="shared" si="6"/>
        <v>794</v>
      </c>
      <c r="R57" s="23">
        <f t="shared" si="6"/>
        <v>3141</v>
      </c>
      <c r="S57" s="23">
        <f t="shared" si="6"/>
        <v>1069</v>
      </c>
      <c r="T57" s="4"/>
    </row>
    <row r="58" spans="1:21" x14ac:dyDescent="0.2">
      <c r="A58" s="47" t="s">
        <v>185</v>
      </c>
      <c r="B58" s="26" t="s">
        <v>55</v>
      </c>
      <c r="C58" s="27">
        <v>12117</v>
      </c>
      <c r="D58" s="27">
        <v>9575</v>
      </c>
      <c r="E58" s="27">
        <v>572</v>
      </c>
      <c r="F58" s="27">
        <v>574</v>
      </c>
      <c r="G58" s="27">
        <v>79</v>
      </c>
      <c r="H58" s="27">
        <v>1</v>
      </c>
      <c r="I58" s="27">
        <v>3</v>
      </c>
      <c r="J58" s="28">
        <f t="shared" si="0"/>
        <v>22921</v>
      </c>
      <c r="K58" s="29">
        <v>194</v>
      </c>
      <c r="L58" s="27">
        <v>549</v>
      </c>
      <c r="M58" s="27">
        <v>191</v>
      </c>
      <c r="N58" s="27">
        <v>195</v>
      </c>
      <c r="O58" s="27">
        <v>2290</v>
      </c>
      <c r="P58" s="27">
        <v>1502</v>
      </c>
      <c r="Q58" s="27">
        <v>174</v>
      </c>
      <c r="R58" s="27">
        <v>672</v>
      </c>
      <c r="S58" s="27">
        <v>268</v>
      </c>
    </row>
    <row r="59" spans="1:21" x14ac:dyDescent="0.2">
      <c r="A59" s="45"/>
      <c r="B59" s="9" t="s">
        <v>56</v>
      </c>
      <c r="C59" s="10">
        <v>2243</v>
      </c>
      <c r="D59" s="10">
        <v>2400</v>
      </c>
      <c r="E59" s="10">
        <v>152</v>
      </c>
      <c r="F59" s="10">
        <v>116</v>
      </c>
      <c r="G59" s="10">
        <v>12</v>
      </c>
      <c r="H59" s="10">
        <v>0</v>
      </c>
      <c r="I59" s="10">
        <v>0</v>
      </c>
      <c r="J59" s="11">
        <f t="shared" si="0"/>
        <v>4923</v>
      </c>
      <c r="K59" s="12">
        <v>34</v>
      </c>
      <c r="L59" s="10">
        <v>81</v>
      </c>
      <c r="M59" s="10">
        <v>27</v>
      </c>
      <c r="N59" s="10">
        <v>43</v>
      </c>
      <c r="O59" s="10">
        <v>442</v>
      </c>
      <c r="P59" s="10">
        <v>360</v>
      </c>
      <c r="Q59" s="10">
        <v>44</v>
      </c>
      <c r="R59" s="10">
        <v>192</v>
      </c>
      <c r="S59" s="10">
        <v>56</v>
      </c>
    </row>
    <row r="60" spans="1:21" x14ac:dyDescent="0.2">
      <c r="A60" s="45"/>
      <c r="B60" s="9" t="s">
        <v>57</v>
      </c>
      <c r="C60" s="10">
        <v>5674</v>
      </c>
      <c r="D60" s="10">
        <v>4197</v>
      </c>
      <c r="E60" s="10">
        <v>227</v>
      </c>
      <c r="F60" s="10">
        <v>285</v>
      </c>
      <c r="G60" s="10">
        <v>30</v>
      </c>
      <c r="H60" s="10">
        <v>0</v>
      </c>
      <c r="I60" s="10">
        <v>2</v>
      </c>
      <c r="J60" s="11">
        <f t="shared" si="0"/>
        <v>10415</v>
      </c>
      <c r="K60" s="12">
        <v>71</v>
      </c>
      <c r="L60" s="10">
        <v>242</v>
      </c>
      <c r="M60" s="10">
        <v>95</v>
      </c>
      <c r="N60" s="10">
        <v>72</v>
      </c>
      <c r="O60" s="10">
        <v>1039</v>
      </c>
      <c r="P60" s="10">
        <v>701</v>
      </c>
      <c r="Q60" s="10">
        <v>98</v>
      </c>
      <c r="R60" s="10">
        <v>323</v>
      </c>
      <c r="S60" s="10">
        <v>109</v>
      </c>
      <c r="U60" s="30"/>
    </row>
    <row r="61" spans="1:21" x14ac:dyDescent="0.2">
      <c r="A61" s="45"/>
      <c r="B61" s="9" t="s">
        <v>58</v>
      </c>
      <c r="C61" s="10">
        <v>9377</v>
      </c>
      <c r="D61" s="10">
        <v>8773</v>
      </c>
      <c r="E61" s="10">
        <v>591</v>
      </c>
      <c r="F61" s="10">
        <v>500</v>
      </c>
      <c r="G61" s="10">
        <v>21</v>
      </c>
      <c r="H61" s="10">
        <v>0</v>
      </c>
      <c r="I61" s="10">
        <v>0</v>
      </c>
      <c r="J61" s="11">
        <f t="shared" si="0"/>
        <v>19262</v>
      </c>
      <c r="K61" s="12">
        <v>127</v>
      </c>
      <c r="L61" s="10">
        <v>409</v>
      </c>
      <c r="M61" s="10">
        <v>161</v>
      </c>
      <c r="N61" s="10">
        <v>163</v>
      </c>
      <c r="O61" s="10">
        <v>1951</v>
      </c>
      <c r="P61" s="10">
        <v>1445</v>
      </c>
      <c r="Q61" s="10">
        <v>170</v>
      </c>
      <c r="R61" s="10">
        <v>662</v>
      </c>
      <c r="S61" s="10">
        <v>209</v>
      </c>
    </row>
    <row r="62" spans="1:21" x14ac:dyDescent="0.2">
      <c r="A62" s="45"/>
      <c r="B62" s="9" t="s">
        <v>59</v>
      </c>
      <c r="C62" s="10">
        <v>12997</v>
      </c>
      <c r="D62" s="10">
        <v>11006</v>
      </c>
      <c r="E62" s="10">
        <v>630</v>
      </c>
      <c r="F62" s="10">
        <v>647</v>
      </c>
      <c r="G62" s="10">
        <v>30</v>
      </c>
      <c r="H62" s="10">
        <v>0</v>
      </c>
      <c r="I62" s="10">
        <v>1</v>
      </c>
      <c r="J62" s="11">
        <f t="shared" si="0"/>
        <v>25311</v>
      </c>
      <c r="K62" s="12">
        <v>212</v>
      </c>
      <c r="L62" s="10">
        <v>642</v>
      </c>
      <c r="M62" s="10">
        <v>249</v>
      </c>
      <c r="N62" s="10">
        <v>208</v>
      </c>
      <c r="O62" s="10">
        <v>2618</v>
      </c>
      <c r="P62" s="10">
        <v>1694</v>
      </c>
      <c r="Q62" s="10">
        <v>218</v>
      </c>
      <c r="R62" s="10">
        <v>890</v>
      </c>
      <c r="S62" s="10">
        <v>276</v>
      </c>
    </row>
    <row r="63" spans="1:21" x14ac:dyDescent="0.2">
      <c r="A63" s="45"/>
      <c r="B63" s="9" t="s">
        <v>60</v>
      </c>
      <c r="C63" s="10">
        <v>6526</v>
      </c>
      <c r="D63" s="10">
        <v>5527</v>
      </c>
      <c r="E63" s="10">
        <v>316</v>
      </c>
      <c r="F63" s="10">
        <v>379</v>
      </c>
      <c r="G63" s="10">
        <v>18</v>
      </c>
      <c r="H63" s="10">
        <v>0</v>
      </c>
      <c r="I63" s="10">
        <v>0</v>
      </c>
      <c r="J63" s="11">
        <f t="shared" si="0"/>
        <v>12766</v>
      </c>
      <c r="K63" s="12">
        <v>85</v>
      </c>
      <c r="L63" s="10">
        <v>306</v>
      </c>
      <c r="M63" s="10">
        <v>113</v>
      </c>
      <c r="N63" s="10">
        <v>140</v>
      </c>
      <c r="O63" s="10">
        <v>1440</v>
      </c>
      <c r="P63" s="10">
        <v>1077</v>
      </c>
      <c r="Q63" s="10">
        <v>131</v>
      </c>
      <c r="R63" s="10">
        <v>495</v>
      </c>
      <c r="S63" s="10">
        <v>143</v>
      </c>
    </row>
    <row r="64" spans="1:21" x14ac:dyDescent="0.2">
      <c r="A64" s="45"/>
      <c r="B64" s="9" t="s">
        <v>61</v>
      </c>
      <c r="C64" s="10">
        <v>3020</v>
      </c>
      <c r="D64" s="10">
        <v>2561</v>
      </c>
      <c r="E64" s="10">
        <v>178</v>
      </c>
      <c r="F64" s="10">
        <v>152</v>
      </c>
      <c r="G64" s="10">
        <v>5</v>
      </c>
      <c r="H64" s="10">
        <v>1</v>
      </c>
      <c r="I64" s="10">
        <v>0</v>
      </c>
      <c r="J64" s="11">
        <f t="shared" si="0"/>
        <v>5917</v>
      </c>
      <c r="K64" s="12">
        <v>43</v>
      </c>
      <c r="L64" s="10">
        <v>155</v>
      </c>
      <c r="M64" s="10">
        <v>54</v>
      </c>
      <c r="N64" s="10">
        <v>50</v>
      </c>
      <c r="O64" s="10">
        <v>686</v>
      </c>
      <c r="P64" s="10">
        <v>480</v>
      </c>
      <c r="Q64" s="10">
        <v>71</v>
      </c>
      <c r="R64" s="10">
        <v>255</v>
      </c>
      <c r="S64" s="10">
        <v>61</v>
      </c>
    </row>
    <row r="65" spans="1:21" x14ac:dyDescent="0.2">
      <c r="A65" s="45"/>
      <c r="B65" s="9" t="s">
        <v>62</v>
      </c>
      <c r="C65" s="10">
        <v>2334</v>
      </c>
      <c r="D65" s="10">
        <v>2291</v>
      </c>
      <c r="E65" s="10">
        <v>124</v>
      </c>
      <c r="F65" s="10">
        <v>119</v>
      </c>
      <c r="G65" s="10">
        <v>4</v>
      </c>
      <c r="H65" s="10">
        <v>0</v>
      </c>
      <c r="I65" s="10">
        <v>0</v>
      </c>
      <c r="J65" s="11">
        <f t="shared" si="0"/>
        <v>4872</v>
      </c>
      <c r="K65" s="12">
        <v>31</v>
      </c>
      <c r="L65" s="10">
        <v>109</v>
      </c>
      <c r="M65" s="10">
        <v>48</v>
      </c>
      <c r="N65" s="10">
        <v>40</v>
      </c>
      <c r="O65" s="10">
        <v>531</v>
      </c>
      <c r="P65" s="10">
        <v>381</v>
      </c>
      <c r="Q65" s="10">
        <v>57</v>
      </c>
      <c r="R65" s="10">
        <v>245</v>
      </c>
      <c r="S65" s="10">
        <v>54</v>
      </c>
    </row>
    <row r="66" spans="1:21" x14ac:dyDescent="0.2">
      <c r="A66" s="45"/>
      <c r="B66" s="9" t="s">
        <v>63</v>
      </c>
      <c r="C66" s="10">
        <v>2429</v>
      </c>
      <c r="D66" s="10">
        <v>2321</v>
      </c>
      <c r="E66" s="10">
        <v>117</v>
      </c>
      <c r="F66" s="10">
        <v>163</v>
      </c>
      <c r="G66" s="10">
        <v>0</v>
      </c>
      <c r="H66" s="10">
        <v>0</v>
      </c>
      <c r="I66" s="10">
        <v>0</v>
      </c>
      <c r="J66" s="11">
        <f t="shared" si="0"/>
        <v>5030</v>
      </c>
      <c r="K66" s="12">
        <v>33</v>
      </c>
      <c r="L66" s="10">
        <v>96</v>
      </c>
      <c r="M66" s="10">
        <v>56</v>
      </c>
      <c r="N66" s="10">
        <v>59</v>
      </c>
      <c r="O66" s="10">
        <v>550</v>
      </c>
      <c r="P66" s="10">
        <v>391</v>
      </c>
      <c r="Q66" s="10">
        <v>43</v>
      </c>
      <c r="R66" s="10">
        <v>202</v>
      </c>
      <c r="S66" s="10">
        <v>87</v>
      </c>
    </row>
    <row r="67" spans="1:21" x14ac:dyDescent="0.2">
      <c r="A67" s="45"/>
      <c r="B67" s="9" t="s">
        <v>64</v>
      </c>
      <c r="C67" s="10">
        <v>204</v>
      </c>
      <c r="D67" s="10">
        <v>204</v>
      </c>
      <c r="E67" s="10">
        <v>11</v>
      </c>
      <c r="F67" s="10">
        <v>10</v>
      </c>
      <c r="G67" s="10">
        <v>0</v>
      </c>
      <c r="H67" s="10">
        <v>0</v>
      </c>
      <c r="I67" s="10">
        <v>0</v>
      </c>
      <c r="J67" s="11">
        <f t="shared" si="0"/>
        <v>429</v>
      </c>
      <c r="K67" s="12">
        <v>3</v>
      </c>
      <c r="L67" s="10">
        <v>11</v>
      </c>
      <c r="M67" s="10">
        <v>3</v>
      </c>
      <c r="N67" s="10">
        <v>1</v>
      </c>
      <c r="O67" s="10">
        <v>41</v>
      </c>
      <c r="P67" s="10">
        <v>23</v>
      </c>
      <c r="Q67" s="10">
        <v>6</v>
      </c>
      <c r="R67" s="10">
        <v>25</v>
      </c>
      <c r="S67" s="10">
        <v>4</v>
      </c>
    </row>
    <row r="68" spans="1:21" x14ac:dyDescent="0.2">
      <c r="A68" s="45"/>
      <c r="B68" s="9" t="s">
        <v>65</v>
      </c>
      <c r="C68" s="10">
        <v>366</v>
      </c>
      <c r="D68" s="10">
        <v>302</v>
      </c>
      <c r="E68" s="10">
        <v>9</v>
      </c>
      <c r="F68" s="10">
        <v>16</v>
      </c>
      <c r="G68" s="10">
        <v>0</v>
      </c>
      <c r="H68" s="10">
        <v>0</v>
      </c>
      <c r="I68" s="10">
        <v>0</v>
      </c>
      <c r="J68" s="11">
        <f t="shared" si="0"/>
        <v>693</v>
      </c>
      <c r="K68" s="12">
        <v>2</v>
      </c>
      <c r="L68" s="10">
        <v>11</v>
      </c>
      <c r="M68" s="10">
        <v>6</v>
      </c>
      <c r="N68" s="10">
        <v>8</v>
      </c>
      <c r="O68" s="10">
        <v>67</v>
      </c>
      <c r="P68" s="10">
        <v>54</v>
      </c>
      <c r="Q68" s="10">
        <v>6</v>
      </c>
      <c r="R68" s="10">
        <v>28</v>
      </c>
      <c r="S68" s="10">
        <v>5</v>
      </c>
    </row>
    <row r="69" spans="1:21" x14ac:dyDescent="0.2">
      <c r="A69" s="45"/>
      <c r="B69" s="9" t="s">
        <v>66</v>
      </c>
      <c r="C69" s="10">
        <v>661</v>
      </c>
      <c r="D69" s="10">
        <v>374</v>
      </c>
      <c r="E69" s="10">
        <v>7</v>
      </c>
      <c r="F69" s="10">
        <v>43</v>
      </c>
      <c r="G69" s="10">
        <v>2</v>
      </c>
      <c r="H69" s="10">
        <v>0</v>
      </c>
      <c r="I69" s="10">
        <v>0</v>
      </c>
      <c r="J69" s="11">
        <f t="shared" si="0"/>
        <v>1087</v>
      </c>
      <c r="K69" s="12">
        <v>8</v>
      </c>
      <c r="L69" s="10">
        <v>33</v>
      </c>
      <c r="M69" s="10">
        <v>17</v>
      </c>
      <c r="N69" s="10">
        <v>19</v>
      </c>
      <c r="O69" s="10">
        <v>167</v>
      </c>
      <c r="P69" s="10">
        <v>105</v>
      </c>
      <c r="Q69" s="10">
        <v>6</v>
      </c>
      <c r="R69" s="10">
        <v>27</v>
      </c>
      <c r="S69" s="10">
        <v>11</v>
      </c>
      <c r="U69" s="30"/>
    </row>
    <row r="70" spans="1:21" x14ac:dyDescent="0.2">
      <c r="A70" s="45"/>
      <c r="B70" s="9" t="s">
        <v>19</v>
      </c>
      <c r="C70" s="10">
        <v>1444</v>
      </c>
      <c r="D70" s="10">
        <v>978</v>
      </c>
      <c r="E70" s="10">
        <v>56</v>
      </c>
      <c r="F70" s="10">
        <v>109</v>
      </c>
      <c r="G70" s="10">
        <v>1</v>
      </c>
      <c r="H70" s="10">
        <v>0</v>
      </c>
      <c r="I70" s="10">
        <v>0</v>
      </c>
      <c r="J70" s="11">
        <f t="shared" ref="J70:J133" si="7">SUM(C70:I70)</f>
        <v>2588</v>
      </c>
      <c r="K70" s="12">
        <v>24</v>
      </c>
      <c r="L70" s="10">
        <v>56</v>
      </c>
      <c r="M70" s="10">
        <v>14</v>
      </c>
      <c r="N70" s="10">
        <v>19</v>
      </c>
      <c r="O70" s="10">
        <v>231</v>
      </c>
      <c r="P70" s="10">
        <v>155</v>
      </c>
      <c r="Q70" s="10">
        <v>13</v>
      </c>
      <c r="R70" s="10">
        <v>62</v>
      </c>
      <c r="S70" s="10">
        <v>29</v>
      </c>
    </row>
    <row r="71" spans="1:21" s="17" customFormat="1" ht="12.75" thickBot="1" x14ac:dyDescent="0.25">
      <c r="A71" s="48"/>
      <c r="B71" s="13" t="s">
        <v>20</v>
      </c>
      <c r="C71" s="14">
        <f t="shared" ref="C71:S71" si="8">SUM(C58:C70)</f>
        <v>59392</v>
      </c>
      <c r="D71" s="14">
        <f t="shared" si="8"/>
        <v>50509</v>
      </c>
      <c r="E71" s="14">
        <f t="shared" si="8"/>
        <v>2990</v>
      </c>
      <c r="F71" s="14">
        <f t="shared" si="8"/>
        <v>3113</v>
      </c>
      <c r="G71" s="14">
        <f t="shared" si="8"/>
        <v>202</v>
      </c>
      <c r="H71" s="14">
        <f t="shared" si="8"/>
        <v>2</v>
      </c>
      <c r="I71" s="14">
        <f t="shared" si="8"/>
        <v>6</v>
      </c>
      <c r="J71" s="15">
        <f t="shared" si="8"/>
        <v>116214</v>
      </c>
      <c r="K71" s="16">
        <f t="shared" si="8"/>
        <v>867</v>
      </c>
      <c r="L71" s="14">
        <f t="shared" si="8"/>
        <v>2700</v>
      </c>
      <c r="M71" s="14">
        <f t="shared" si="8"/>
        <v>1034</v>
      </c>
      <c r="N71" s="14">
        <f t="shared" si="8"/>
        <v>1017</v>
      </c>
      <c r="O71" s="14">
        <f t="shared" si="8"/>
        <v>12053</v>
      </c>
      <c r="P71" s="14">
        <f t="shared" si="8"/>
        <v>8368</v>
      </c>
      <c r="Q71" s="14">
        <f t="shared" si="8"/>
        <v>1037</v>
      </c>
      <c r="R71" s="14">
        <f t="shared" si="8"/>
        <v>4078</v>
      </c>
      <c r="S71" s="14">
        <f t="shared" si="8"/>
        <v>1312</v>
      </c>
      <c r="T71" s="4"/>
    </row>
    <row r="72" spans="1:21" x14ac:dyDescent="0.2">
      <c r="A72" s="44" t="s">
        <v>186</v>
      </c>
      <c r="B72" s="18" t="s">
        <v>67</v>
      </c>
      <c r="C72" s="19">
        <v>2997</v>
      </c>
      <c r="D72" s="19">
        <v>2808</v>
      </c>
      <c r="E72" s="19">
        <v>193</v>
      </c>
      <c r="F72" s="19">
        <v>203</v>
      </c>
      <c r="G72" s="19">
        <v>1</v>
      </c>
      <c r="H72" s="19">
        <v>0</v>
      </c>
      <c r="I72" s="19">
        <v>0</v>
      </c>
      <c r="J72" s="20">
        <f t="shared" si="7"/>
        <v>6202</v>
      </c>
      <c r="K72" s="21">
        <v>45</v>
      </c>
      <c r="L72" s="19">
        <v>140</v>
      </c>
      <c r="M72" s="19">
        <v>48</v>
      </c>
      <c r="N72" s="19">
        <v>58</v>
      </c>
      <c r="O72" s="19">
        <v>617</v>
      </c>
      <c r="P72" s="19">
        <v>439</v>
      </c>
      <c r="Q72" s="19">
        <v>57</v>
      </c>
      <c r="R72" s="19">
        <v>226</v>
      </c>
      <c r="S72" s="19">
        <v>76</v>
      </c>
    </row>
    <row r="73" spans="1:21" x14ac:dyDescent="0.2">
      <c r="A73" s="45"/>
      <c r="B73" s="9" t="s">
        <v>68</v>
      </c>
      <c r="C73" s="10">
        <v>4749</v>
      </c>
      <c r="D73" s="10">
        <v>4181</v>
      </c>
      <c r="E73" s="10">
        <v>223</v>
      </c>
      <c r="F73" s="10">
        <v>250</v>
      </c>
      <c r="G73" s="10">
        <v>9</v>
      </c>
      <c r="H73" s="10">
        <v>0</v>
      </c>
      <c r="I73" s="10">
        <v>0</v>
      </c>
      <c r="J73" s="11">
        <f t="shared" si="7"/>
        <v>9412</v>
      </c>
      <c r="K73" s="12">
        <v>76</v>
      </c>
      <c r="L73" s="10">
        <v>216</v>
      </c>
      <c r="M73" s="10">
        <v>82</v>
      </c>
      <c r="N73" s="10">
        <v>83</v>
      </c>
      <c r="O73" s="10">
        <v>936</v>
      </c>
      <c r="P73" s="10">
        <v>710</v>
      </c>
      <c r="Q73" s="10">
        <v>112</v>
      </c>
      <c r="R73" s="10">
        <v>391</v>
      </c>
      <c r="S73" s="10">
        <v>82</v>
      </c>
    </row>
    <row r="74" spans="1:21" x14ac:dyDescent="0.2">
      <c r="A74" s="45"/>
      <c r="B74" s="9" t="s">
        <v>69</v>
      </c>
      <c r="C74" s="10">
        <v>5020</v>
      </c>
      <c r="D74" s="10">
        <v>4277</v>
      </c>
      <c r="E74" s="10">
        <v>224</v>
      </c>
      <c r="F74" s="10">
        <v>244</v>
      </c>
      <c r="G74" s="10">
        <v>3</v>
      </c>
      <c r="H74" s="10">
        <v>0</v>
      </c>
      <c r="I74" s="10">
        <v>1</v>
      </c>
      <c r="J74" s="11">
        <f t="shared" si="7"/>
        <v>9769</v>
      </c>
      <c r="K74" s="12">
        <v>50</v>
      </c>
      <c r="L74" s="10">
        <v>209</v>
      </c>
      <c r="M74" s="10">
        <v>87</v>
      </c>
      <c r="N74" s="10">
        <v>95</v>
      </c>
      <c r="O74" s="10">
        <v>1095</v>
      </c>
      <c r="P74" s="10">
        <v>835</v>
      </c>
      <c r="Q74" s="10">
        <v>125</v>
      </c>
      <c r="R74" s="10">
        <v>418</v>
      </c>
      <c r="S74" s="10">
        <v>104</v>
      </c>
    </row>
    <row r="75" spans="1:21" x14ac:dyDescent="0.2">
      <c r="A75" s="45"/>
      <c r="B75" s="9" t="s">
        <v>70</v>
      </c>
      <c r="C75" s="10">
        <v>1801</v>
      </c>
      <c r="D75" s="10">
        <v>1538</v>
      </c>
      <c r="E75" s="10">
        <v>57</v>
      </c>
      <c r="F75" s="10">
        <v>109</v>
      </c>
      <c r="G75" s="10">
        <v>4</v>
      </c>
      <c r="H75" s="10">
        <v>0</v>
      </c>
      <c r="I75" s="10">
        <v>0</v>
      </c>
      <c r="J75" s="11">
        <f t="shared" si="7"/>
        <v>3509</v>
      </c>
      <c r="K75" s="12">
        <v>33</v>
      </c>
      <c r="L75" s="10">
        <v>111</v>
      </c>
      <c r="M75" s="10">
        <v>52</v>
      </c>
      <c r="N75" s="10">
        <v>48</v>
      </c>
      <c r="O75" s="10">
        <v>562</v>
      </c>
      <c r="P75" s="10">
        <v>411</v>
      </c>
      <c r="Q75" s="10">
        <v>41</v>
      </c>
      <c r="R75" s="10">
        <v>140</v>
      </c>
      <c r="S75" s="10">
        <v>23</v>
      </c>
    </row>
    <row r="76" spans="1:21" x14ac:dyDescent="0.2">
      <c r="A76" s="45"/>
      <c r="B76" s="9" t="s">
        <v>71</v>
      </c>
      <c r="C76" s="10">
        <v>9579</v>
      </c>
      <c r="D76" s="10">
        <v>7935</v>
      </c>
      <c r="E76" s="10">
        <v>295</v>
      </c>
      <c r="F76" s="10">
        <v>511</v>
      </c>
      <c r="G76" s="10">
        <v>30</v>
      </c>
      <c r="H76" s="10">
        <v>0</v>
      </c>
      <c r="I76" s="10">
        <v>2</v>
      </c>
      <c r="J76" s="11">
        <f t="shared" si="7"/>
        <v>18352</v>
      </c>
      <c r="K76" s="12">
        <v>179</v>
      </c>
      <c r="L76" s="10">
        <v>579</v>
      </c>
      <c r="M76" s="10">
        <v>270</v>
      </c>
      <c r="N76" s="10">
        <v>298</v>
      </c>
      <c r="O76" s="10">
        <v>2853</v>
      </c>
      <c r="P76" s="10">
        <v>2032</v>
      </c>
      <c r="Q76" s="10">
        <v>180</v>
      </c>
      <c r="R76" s="10">
        <v>705</v>
      </c>
      <c r="S76" s="10">
        <v>166</v>
      </c>
    </row>
    <row r="77" spans="1:21" x14ac:dyDescent="0.2">
      <c r="A77" s="45"/>
      <c r="B77" s="9" t="s">
        <v>72</v>
      </c>
      <c r="C77" s="10">
        <v>21394</v>
      </c>
      <c r="D77" s="10">
        <v>18833</v>
      </c>
      <c r="E77" s="10">
        <v>912</v>
      </c>
      <c r="F77" s="10">
        <v>1037</v>
      </c>
      <c r="G77" s="10">
        <v>30</v>
      </c>
      <c r="H77" s="10">
        <v>0</v>
      </c>
      <c r="I77" s="10">
        <v>0</v>
      </c>
      <c r="J77" s="11">
        <f t="shared" si="7"/>
        <v>42206</v>
      </c>
      <c r="K77" s="12">
        <v>302</v>
      </c>
      <c r="L77" s="10">
        <v>1026</v>
      </c>
      <c r="M77" s="10">
        <v>419</v>
      </c>
      <c r="N77" s="10">
        <v>434</v>
      </c>
      <c r="O77" s="10">
        <v>5060</v>
      </c>
      <c r="P77" s="10">
        <v>3804</v>
      </c>
      <c r="Q77" s="10">
        <v>486</v>
      </c>
      <c r="R77" s="10">
        <v>1848</v>
      </c>
      <c r="S77" s="10">
        <v>476</v>
      </c>
    </row>
    <row r="78" spans="1:21" x14ac:dyDescent="0.2">
      <c r="A78" s="45"/>
      <c r="B78" s="9" t="s">
        <v>73</v>
      </c>
      <c r="C78" s="10">
        <v>12719</v>
      </c>
      <c r="D78" s="10">
        <v>11680</v>
      </c>
      <c r="E78" s="10">
        <v>484</v>
      </c>
      <c r="F78" s="10">
        <v>577</v>
      </c>
      <c r="G78" s="10">
        <v>17</v>
      </c>
      <c r="H78" s="10">
        <v>0</v>
      </c>
      <c r="I78" s="10">
        <v>0</v>
      </c>
      <c r="J78" s="11">
        <f t="shared" si="7"/>
        <v>25477</v>
      </c>
      <c r="K78" s="12">
        <v>201</v>
      </c>
      <c r="L78" s="10">
        <v>669</v>
      </c>
      <c r="M78" s="10">
        <v>283</v>
      </c>
      <c r="N78" s="10">
        <v>289</v>
      </c>
      <c r="O78" s="10">
        <v>3205</v>
      </c>
      <c r="P78" s="10">
        <v>2302</v>
      </c>
      <c r="Q78" s="10">
        <v>288</v>
      </c>
      <c r="R78" s="10">
        <v>1120</v>
      </c>
      <c r="S78" s="10">
        <v>254</v>
      </c>
    </row>
    <row r="79" spans="1:21" x14ac:dyDescent="0.2">
      <c r="A79" s="45"/>
      <c r="B79" s="9" t="s">
        <v>74</v>
      </c>
      <c r="C79" s="10">
        <v>3489</v>
      </c>
      <c r="D79" s="10">
        <v>3046</v>
      </c>
      <c r="E79" s="10">
        <v>113</v>
      </c>
      <c r="F79" s="10">
        <v>219</v>
      </c>
      <c r="G79" s="10">
        <v>3</v>
      </c>
      <c r="H79" s="10">
        <v>0</v>
      </c>
      <c r="I79" s="10">
        <v>0</v>
      </c>
      <c r="J79" s="11">
        <f t="shared" si="7"/>
        <v>6870</v>
      </c>
      <c r="K79" s="12">
        <v>55</v>
      </c>
      <c r="L79" s="10">
        <v>177</v>
      </c>
      <c r="M79" s="10">
        <v>97</v>
      </c>
      <c r="N79" s="10">
        <v>110</v>
      </c>
      <c r="O79" s="10">
        <v>1092</v>
      </c>
      <c r="P79" s="10">
        <v>786</v>
      </c>
      <c r="Q79" s="10">
        <v>74</v>
      </c>
      <c r="R79" s="10">
        <v>288</v>
      </c>
      <c r="S79" s="10">
        <v>72</v>
      </c>
    </row>
    <row r="80" spans="1:21" x14ac:dyDescent="0.2">
      <c r="A80" s="45"/>
      <c r="B80" s="9" t="s">
        <v>19</v>
      </c>
      <c r="C80" s="10">
        <v>1815</v>
      </c>
      <c r="D80" s="10">
        <v>1277</v>
      </c>
      <c r="E80" s="10">
        <v>45</v>
      </c>
      <c r="F80" s="10">
        <v>131</v>
      </c>
      <c r="G80" s="10">
        <v>2</v>
      </c>
      <c r="H80" s="10">
        <v>0</v>
      </c>
      <c r="I80" s="10">
        <v>0</v>
      </c>
      <c r="J80" s="11">
        <f t="shared" si="7"/>
        <v>3270</v>
      </c>
      <c r="K80" s="12">
        <v>20</v>
      </c>
      <c r="L80" s="10">
        <v>91</v>
      </c>
      <c r="M80" s="10">
        <v>44</v>
      </c>
      <c r="N80" s="10">
        <v>41</v>
      </c>
      <c r="O80" s="10">
        <v>454</v>
      </c>
      <c r="P80" s="10">
        <v>309</v>
      </c>
      <c r="Q80" s="10">
        <v>37</v>
      </c>
      <c r="R80" s="10">
        <v>137</v>
      </c>
      <c r="S80" s="10">
        <v>31</v>
      </c>
    </row>
    <row r="81" spans="1:20" s="17" customFormat="1" ht="12.75" thickBot="1" x14ac:dyDescent="0.25">
      <c r="A81" s="46"/>
      <c r="B81" s="22" t="s">
        <v>20</v>
      </c>
      <c r="C81" s="23">
        <f t="shared" ref="C81:S81" si="9">SUM(C72:C80)</f>
        <v>63563</v>
      </c>
      <c r="D81" s="23">
        <f t="shared" si="9"/>
        <v>55575</v>
      </c>
      <c r="E81" s="23">
        <f t="shared" si="9"/>
        <v>2546</v>
      </c>
      <c r="F81" s="23">
        <f t="shared" si="9"/>
        <v>3281</v>
      </c>
      <c r="G81" s="23">
        <f t="shared" si="9"/>
        <v>99</v>
      </c>
      <c r="H81" s="23">
        <f t="shared" si="9"/>
        <v>0</v>
      </c>
      <c r="I81" s="23">
        <f t="shared" si="9"/>
        <v>3</v>
      </c>
      <c r="J81" s="24">
        <f t="shared" si="9"/>
        <v>125067</v>
      </c>
      <c r="K81" s="25">
        <f t="shared" si="9"/>
        <v>961</v>
      </c>
      <c r="L81" s="23">
        <f t="shared" si="9"/>
        <v>3218</v>
      </c>
      <c r="M81" s="23">
        <f t="shared" si="9"/>
        <v>1382</v>
      </c>
      <c r="N81" s="23">
        <f t="shared" si="9"/>
        <v>1456</v>
      </c>
      <c r="O81" s="23">
        <f t="shared" si="9"/>
        <v>15874</v>
      </c>
      <c r="P81" s="23">
        <f t="shared" si="9"/>
        <v>11628</v>
      </c>
      <c r="Q81" s="23">
        <f t="shared" si="9"/>
        <v>1400</v>
      </c>
      <c r="R81" s="23">
        <f t="shared" si="9"/>
        <v>5273</v>
      </c>
      <c r="S81" s="23">
        <f t="shared" si="9"/>
        <v>1284</v>
      </c>
      <c r="T81" s="4"/>
    </row>
    <row r="82" spans="1:20" x14ac:dyDescent="0.2">
      <c r="A82" s="47" t="s">
        <v>187</v>
      </c>
      <c r="B82" s="26" t="s">
        <v>75</v>
      </c>
      <c r="C82" s="27">
        <v>4978</v>
      </c>
      <c r="D82" s="27">
        <v>4160</v>
      </c>
      <c r="E82" s="27">
        <v>255</v>
      </c>
      <c r="F82" s="27">
        <v>284</v>
      </c>
      <c r="G82" s="27">
        <v>25</v>
      </c>
      <c r="H82" s="27">
        <v>0</v>
      </c>
      <c r="I82" s="27">
        <v>2</v>
      </c>
      <c r="J82" s="28">
        <f t="shared" si="7"/>
        <v>9704</v>
      </c>
      <c r="K82" s="29">
        <v>53</v>
      </c>
      <c r="L82" s="27">
        <v>184</v>
      </c>
      <c r="M82" s="27">
        <v>65</v>
      </c>
      <c r="N82" s="27">
        <v>74</v>
      </c>
      <c r="O82" s="27">
        <v>887</v>
      </c>
      <c r="P82" s="27">
        <v>684</v>
      </c>
      <c r="Q82" s="27">
        <v>91</v>
      </c>
      <c r="R82" s="27">
        <v>328</v>
      </c>
      <c r="S82" s="27">
        <v>108</v>
      </c>
    </row>
    <row r="83" spans="1:20" x14ac:dyDescent="0.2">
      <c r="A83" s="45"/>
      <c r="B83" s="9" t="s">
        <v>76</v>
      </c>
      <c r="C83" s="10">
        <v>10594</v>
      </c>
      <c r="D83" s="10">
        <v>9745</v>
      </c>
      <c r="E83" s="10">
        <v>689</v>
      </c>
      <c r="F83" s="10">
        <v>580</v>
      </c>
      <c r="G83" s="10">
        <v>59</v>
      </c>
      <c r="H83" s="10">
        <v>1</v>
      </c>
      <c r="I83" s="10">
        <v>0</v>
      </c>
      <c r="J83" s="11">
        <f t="shared" si="7"/>
        <v>21668</v>
      </c>
      <c r="K83" s="12">
        <v>134</v>
      </c>
      <c r="L83" s="10">
        <v>477</v>
      </c>
      <c r="M83" s="10">
        <v>177</v>
      </c>
      <c r="N83" s="10">
        <v>206</v>
      </c>
      <c r="O83" s="10">
        <v>2126</v>
      </c>
      <c r="P83" s="10">
        <v>1536</v>
      </c>
      <c r="Q83" s="10">
        <v>198</v>
      </c>
      <c r="R83" s="10">
        <v>788</v>
      </c>
      <c r="S83" s="10">
        <v>223</v>
      </c>
    </row>
    <row r="84" spans="1:20" x14ac:dyDescent="0.2">
      <c r="A84" s="45"/>
      <c r="B84" s="9" t="s">
        <v>77</v>
      </c>
      <c r="C84" s="10">
        <v>650</v>
      </c>
      <c r="D84" s="10">
        <v>427</v>
      </c>
      <c r="E84" s="10">
        <v>26</v>
      </c>
      <c r="F84" s="10">
        <v>29</v>
      </c>
      <c r="G84" s="10">
        <v>2</v>
      </c>
      <c r="H84" s="10">
        <v>0</v>
      </c>
      <c r="I84" s="10">
        <v>0</v>
      </c>
      <c r="J84" s="11">
        <f t="shared" si="7"/>
        <v>1134</v>
      </c>
      <c r="K84" s="12">
        <v>9</v>
      </c>
      <c r="L84" s="10">
        <v>27</v>
      </c>
      <c r="M84" s="10">
        <v>11</v>
      </c>
      <c r="N84" s="10">
        <v>13</v>
      </c>
      <c r="O84" s="10">
        <v>125</v>
      </c>
      <c r="P84" s="10">
        <v>87</v>
      </c>
      <c r="Q84" s="10">
        <v>13</v>
      </c>
      <c r="R84" s="10">
        <v>42</v>
      </c>
      <c r="S84" s="10">
        <v>13</v>
      </c>
    </row>
    <row r="85" spans="1:20" x14ac:dyDescent="0.2">
      <c r="A85" s="45"/>
      <c r="B85" s="9" t="s">
        <v>78</v>
      </c>
      <c r="C85" s="10">
        <v>6122</v>
      </c>
      <c r="D85" s="10">
        <v>5222</v>
      </c>
      <c r="E85" s="10">
        <v>340</v>
      </c>
      <c r="F85" s="10">
        <v>384</v>
      </c>
      <c r="G85" s="10">
        <v>35</v>
      </c>
      <c r="H85" s="10">
        <v>0</v>
      </c>
      <c r="I85" s="10">
        <v>0</v>
      </c>
      <c r="J85" s="11">
        <f t="shared" si="7"/>
        <v>12103</v>
      </c>
      <c r="K85" s="12">
        <v>75</v>
      </c>
      <c r="L85" s="10">
        <v>251</v>
      </c>
      <c r="M85" s="10">
        <v>79</v>
      </c>
      <c r="N85" s="10">
        <v>119</v>
      </c>
      <c r="O85" s="10">
        <v>1204</v>
      </c>
      <c r="P85" s="10">
        <v>893</v>
      </c>
      <c r="Q85" s="10">
        <v>100</v>
      </c>
      <c r="R85" s="10">
        <v>386</v>
      </c>
      <c r="S85" s="10">
        <v>150</v>
      </c>
    </row>
    <row r="86" spans="1:20" x14ac:dyDescent="0.2">
      <c r="A86" s="45"/>
      <c r="B86" s="9" t="s">
        <v>79</v>
      </c>
      <c r="C86" s="10">
        <v>5123</v>
      </c>
      <c r="D86" s="10">
        <v>4548</v>
      </c>
      <c r="E86" s="10">
        <v>302</v>
      </c>
      <c r="F86" s="10">
        <v>302</v>
      </c>
      <c r="G86" s="10">
        <v>24</v>
      </c>
      <c r="H86" s="10">
        <v>2</v>
      </c>
      <c r="I86" s="10">
        <v>0</v>
      </c>
      <c r="J86" s="11">
        <f t="shared" si="7"/>
        <v>10301</v>
      </c>
      <c r="K86" s="12">
        <v>70</v>
      </c>
      <c r="L86" s="10">
        <v>229</v>
      </c>
      <c r="M86" s="10">
        <v>88</v>
      </c>
      <c r="N86" s="10">
        <v>100</v>
      </c>
      <c r="O86" s="10">
        <v>1012</v>
      </c>
      <c r="P86" s="10">
        <v>734</v>
      </c>
      <c r="Q86" s="10">
        <v>99</v>
      </c>
      <c r="R86" s="10">
        <v>400</v>
      </c>
      <c r="S86" s="10">
        <v>122</v>
      </c>
    </row>
    <row r="87" spans="1:20" x14ac:dyDescent="0.2">
      <c r="A87" s="45"/>
      <c r="B87" s="9" t="s">
        <v>80</v>
      </c>
      <c r="C87" s="10">
        <v>11313</v>
      </c>
      <c r="D87" s="10">
        <v>10339</v>
      </c>
      <c r="E87" s="10">
        <v>772</v>
      </c>
      <c r="F87" s="10">
        <v>601</v>
      </c>
      <c r="G87" s="10">
        <v>21</v>
      </c>
      <c r="H87" s="10">
        <v>1</v>
      </c>
      <c r="I87" s="10">
        <v>1</v>
      </c>
      <c r="J87" s="11">
        <f t="shared" si="7"/>
        <v>23048</v>
      </c>
      <c r="K87" s="12">
        <v>167</v>
      </c>
      <c r="L87" s="10">
        <v>511</v>
      </c>
      <c r="M87" s="10">
        <v>178</v>
      </c>
      <c r="N87" s="10">
        <v>199</v>
      </c>
      <c r="O87" s="10">
        <v>2228</v>
      </c>
      <c r="P87" s="10">
        <v>1560</v>
      </c>
      <c r="Q87" s="10">
        <v>200</v>
      </c>
      <c r="R87" s="10">
        <v>774</v>
      </c>
      <c r="S87" s="10">
        <v>254</v>
      </c>
    </row>
    <row r="88" spans="1:20" x14ac:dyDescent="0.2">
      <c r="A88" s="45"/>
      <c r="B88" s="9" t="s">
        <v>81</v>
      </c>
      <c r="C88" s="10">
        <v>6340</v>
      </c>
      <c r="D88" s="10">
        <v>6145</v>
      </c>
      <c r="E88" s="10">
        <v>443</v>
      </c>
      <c r="F88" s="10">
        <v>376</v>
      </c>
      <c r="G88" s="10">
        <v>15</v>
      </c>
      <c r="H88" s="10">
        <v>0</v>
      </c>
      <c r="I88" s="10">
        <v>0</v>
      </c>
      <c r="J88" s="11">
        <f t="shared" si="7"/>
        <v>13319</v>
      </c>
      <c r="K88" s="12">
        <v>84</v>
      </c>
      <c r="L88" s="10">
        <v>275</v>
      </c>
      <c r="M88" s="10">
        <v>105</v>
      </c>
      <c r="N88" s="10">
        <v>103</v>
      </c>
      <c r="O88" s="10">
        <v>1275</v>
      </c>
      <c r="P88" s="10">
        <v>957</v>
      </c>
      <c r="Q88" s="10">
        <v>143</v>
      </c>
      <c r="R88" s="10">
        <v>533</v>
      </c>
      <c r="S88" s="10">
        <v>175</v>
      </c>
    </row>
    <row r="89" spans="1:20" x14ac:dyDescent="0.2">
      <c r="A89" s="45"/>
      <c r="B89" s="9" t="s">
        <v>82</v>
      </c>
      <c r="C89" s="10">
        <v>2447</v>
      </c>
      <c r="D89" s="10">
        <v>2284</v>
      </c>
      <c r="E89" s="10">
        <v>111</v>
      </c>
      <c r="F89" s="10">
        <v>161</v>
      </c>
      <c r="G89" s="10">
        <v>6</v>
      </c>
      <c r="H89" s="10">
        <v>0</v>
      </c>
      <c r="I89" s="10">
        <v>0</v>
      </c>
      <c r="J89" s="11">
        <f t="shared" si="7"/>
        <v>5009</v>
      </c>
      <c r="K89" s="12">
        <v>31</v>
      </c>
      <c r="L89" s="10">
        <v>109</v>
      </c>
      <c r="M89" s="10">
        <v>49</v>
      </c>
      <c r="N89" s="10">
        <v>40</v>
      </c>
      <c r="O89" s="10">
        <v>606</v>
      </c>
      <c r="P89" s="10">
        <v>474</v>
      </c>
      <c r="Q89" s="10">
        <v>46</v>
      </c>
      <c r="R89" s="10">
        <v>218</v>
      </c>
      <c r="S89" s="10">
        <v>63</v>
      </c>
    </row>
    <row r="90" spans="1:20" x14ac:dyDescent="0.2">
      <c r="A90" s="45"/>
      <c r="B90" s="9" t="s">
        <v>83</v>
      </c>
      <c r="C90" s="10">
        <v>1492</v>
      </c>
      <c r="D90" s="10">
        <v>1352</v>
      </c>
      <c r="E90" s="10">
        <v>85</v>
      </c>
      <c r="F90" s="10">
        <v>96</v>
      </c>
      <c r="G90" s="10">
        <v>6</v>
      </c>
      <c r="H90" s="10">
        <v>0</v>
      </c>
      <c r="I90" s="10">
        <v>0</v>
      </c>
      <c r="J90" s="11">
        <f t="shared" si="7"/>
        <v>3031</v>
      </c>
      <c r="K90" s="12">
        <v>15</v>
      </c>
      <c r="L90" s="10">
        <v>69</v>
      </c>
      <c r="M90" s="10">
        <v>23</v>
      </c>
      <c r="N90" s="10">
        <v>34</v>
      </c>
      <c r="O90" s="10">
        <v>317</v>
      </c>
      <c r="P90" s="10">
        <v>253</v>
      </c>
      <c r="Q90" s="10">
        <v>38</v>
      </c>
      <c r="R90" s="10">
        <v>131</v>
      </c>
      <c r="S90" s="10">
        <v>40</v>
      </c>
    </row>
    <row r="91" spans="1:20" x14ac:dyDescent="0.2">
      <c r="A91" s="45"/>
      <c r="B91" s="9" t="s">
        <v>84</v>
      </c>
      <c r="C91" s="10">
        <v>1319</v>
      </c>
      <c r="D91" s="10">
        <v>1136</v>
      </c>
      <c r="E91" s="10">
        <v>41</v>
      </c>
      <c r="F91" s="10">
        <v>63</v>
      </c>
      <c r="G91" s="10">
        <v>2</v>
      </c>
      <c r="H91" s="10">
        <v>0</v>
      </c>
      <c r="I91" s="10">
        <v>1</v>
      </c>
      <c r="J91" s="11">
        <f t="shared" si="7"/>
        <v>2562</v>
      </c>
      <c r="K91" s="12">
        <v>16</v>
      </c>
      <c r="L91" s="10">
        <v>59</v>
      </c>
      <c r="M91" s="10">
        <v>17</v>
      </c>
      <c r="N91" s="10">
        <v>26</v>
      </c>
      <c r="O91" s="10">
        <v>329</v>
      </c>
      <c r="P91" s="10">
        <v>302</v>
      </c>
      <c r="Q91" s="10">
        <v>26</v>
      </c>
      <c r="R91" s="10">
        <v>118</v>
      </c>
      <c r="S91" s="10">
        <v>28</v>
      </c>
    </row>
    <row r="92" spans="1:20" x14ac:dyDescent="0.2">
      <c r="A92" s="45"/>
      <c r="B92" s="9" t="s">
        <v>85</v>
      </c>
      <c r="C92" s="10">
        <v>4168</v>
      </c>
      <c r="D92" s="10">
        <v>4317</v>
      </c>
      <c r="E92" s="10">
        <v>281</v>
      </c>
      <c r="F92" s="10">
        <v>251</v>
      </c>
      <c r="G92" s="10">
        <v>6</v>
      </c>
      <c r="H92" s="10">
        <v>0</v>
      </c>
      <c r="I92" s="10">
        <v>0</v>
      </c>
      <c r="J92" s="11">
        <f t="shared" si="7"/>
        <v>9023</v>
      </c>
      <c r="K92" s="12">
        <v>68</v>
      </c>
      <c r="L92" s="10">
        <v>203</v>
      </c>
      <c r="M92" s="10">
        <v>73</v>
      </c>
      <c r="N92" s="10">
        <v>73</v>
      </c>
      <c r="O92" s="10">
        <v>854</v>
      </c>
      <c r="P92" s="10">
        <v>568</v>
      </c>
      <c r="Q92" s="10">
        <v>76</v>
      </c>
      <c r="R92" s="10">
        <v>280</v>
      </c>
      <c r="S92" s="10">
        <v>164</v>
      </c>
    </row>
    <row r="93" spans="1:20" x14ac:dyDescent="0.2">
      <c r="A93" s="45"/>
      <c r="B93" s="9" t="s">
        <v>86</v>
      </c>
      <c r="C93" s="10">
        <v>1779</v>
      </c>
      <c r="D93" s="10">
        <v>1600</v>
      </c>
      <c r="E93" s="10">
        <v>67</v>
      </c>
      <c r="F93" s="10">
        <v>89</v>
      </c>
      <c r="G93" s="10">
        <v>6</v>
      </c>
      <c r="H93" s="10">
        <v>0</v>
      </c>
      <c r="I93" s="10">
        <v>0</v>
      </c>
      <c r="J93" s="11">
        <f t="shared" si="7"/>
        <v>3541</v>
      </c>
      <c r="K93" s="12">
        <v>26</v>
      </c>
      <c r="L93" s="10">
        <v>92</v>
      </c>
      <c r="M93" s="10">
        <v>37</v>
      </c>
      <c r="N93" s="10">
        <v>33</v>
      </c>
      <c r="O93" s="10">
        <v>415</v>
      </c>
      <c r="P93" s="10">
        <v>307</v>
      </c>
      <c r="Q93" s="10">
        <v>41</v>
      </c>
      <c r="R93" s="10">
        <v>148</v>
      </c>
      <c r="S93" s="10">
        <v>47</v>
      </c>
    </row>
    <row r="94" spans="1:20" x14ac:dyDescent="0.2">
      <c r="A94" s="45"/>
      <c r="B94" s="9" t="s">
        <v>87</v>
      </c>
      <c r="C94" s="10">
        <v>1676</v>
      </c>
      <c r="D94" s="10">
        <v>1579</v>
      </c>
      <c r="E94" s="10">
        <v>70</v>
      </c>
      <c r="F94" s="10">
        <v>86</v>
      </c>
      <c r="G94" s="10">
        <v>2</v>
      </c>
      <c r="H94" s="10">
        <v>0</v>
      </c>
      <c r="I94" s="10">
        <v>0</v>
      </c>
      <c r="J94" s="11">
        <f t="shared" si="7"/>
        <v>3413</v>
      </c>
      <c r="K94" s="12">
        <v>29</v>
      </c>
      <c r="L94" s="10">
        <v>90</v>
      </c>
      <c r="M94" s="10">
        <v>36</v>
      </c>
      <c r="N94" s="10">
        <v>32</v>
      </c>
      <c r="O94" s="10">
        <v>406</v>
      </c>
      <c r="P94" s="10">
        <v>296</v>
      </c>
      <c r="Q94" s="10">
        <v>34</v>
      </c>
      <c r="R94" s="10">
        <v>152</v>
      </c>
      <c r="S94" s="10">
        <v>29</v>
      </c>
    </row>
    <row r="95" spans="1:20" x14ac:dyDescent="0.2">
      <c r="A95" s="45"/>
      <c r="B95" s="9" t="s">
        <v>88</v>
      </c>
      <c r="C95" s="10">
        <v>2656</v>
      </c>
      <c r="D95" s="10">
        <v>2520</v>
      </c>
      <c r="E95" s="10">
        <v>82</v>
      </c>
      <c r="F95" s="10">
        <v>144</v>
      </c>
      <c r="G95" s="10">
        <v>7</v>
      </c>
      <c r="H95" s="10">
        <v>0</v>
      </c>
      <c r="I95" s="10">
        <v>0</v>
      </c>
      <c r="J95" s="11">
        <f t="shared" si="7"/>
        <v>5409</v>
      </c>
      <c r="K95" s="12">
        <v>26</v>
      </c>
      <c r="L95" s="10">
        <v>99</v>
      </c>
      <c r="M95" s="10">
        <v>54</v>
      </c>
      <c r="N95" s="10">
        <v>61</v>
      </c>
      <c r="O95" s="10">
        <v>700</v>
      </c>
      <c r="P95" s="10">
        <v>615</v>
      </c>
      <c r="Q95" s="10">
        <v>97</v>
      </c>
      <c r="R95" s="10">
        <v>341</v>
      </c>
      <c r="S95" s="10">
        <v>39</v>
      </c>
    </row>
    <row r="96" spans="1:20" x14ac:dyDescent="0.2">
      <c r="A96" s="45"/>
      <c r="B96" s="9" t="s">
        <v>89</v>
      </c>
      <c r="C96" s="10">
        <v>7456</v>
      </c>
      <c r="D96" s="10">
        <v>7224</v>
      </c>
      <c r="E96" s="10">
        <v>342</v>
      </c>
      <c r="F96" s="10">
        <v>380</v>
      </c>
      <c r="G96" s="10">
        <v>9</v>
      </c>
      <c r="H96" s="10">
        <v>1</v>
      </c>
      <c r="I96" s="10">
        <v>0</v>
      </c>
      <c r="J96" s="11">
        <f t="shared" si="7"/>
        <v>15412</v>
      </c>
      <c r="K96" s="12">
        <v>109</v>
      </c>
      <c r="L96" s="10">
        <v>342</v>
      </c>
      <c r="M96" s="10">
        <v>152</v>
      </c>
      <c r="N96" s="10">
        <v>179</v>
      </c>
      <c r="O96" s="10">
        <v>1810</v>
      </c>
      <c r="P96" s="10">
        <v>1370</v>
      </c>
      <c r="Q96" s="10">
        <v>159</v>
      </c>
      <c r="R96" s="10">
        <v>696</v>
      </c>
      <c r="S96" s="10">
        <v>159</v>
      </c>
    </row>
    <row r="97" spans="1:20" x14ac:dyDescent="0.2">
      <c r="A97" s="45"/>
      <c r="B97" s="9" t="s">
        <v>90</v>
      </c>
      <c r="C97" s="10">
        <v>147</v>
      </c>
      <c r="D97" s="10">
        <v>48</v>
      </c>
      <c r="E97" s="10">
        <v>0</v>
      </c>
      <c r="F97" s="10">
        <v>5</v>
      </c>
      <c r="G97" s="10">
        <v>0</v>
      </c>
      <c r="H97" s="10">
        <v>0</v>
      </c>
      <c r="I97" s="10">
        <v>0</v>
      </c>
      <c r="J97" s="11">
        <f t="shared" si="7"/>
        <v>200</v>
      </c>
      <c r="K97" s="12">
        <v>6</v>
      </c>
      <c r="L97" s="10">
        <v>12</v>
      </c>
      <c r="M97" s="10">
        <v>5</v>
      </c>
      <c r="N97" s="10">
        <v>7</v>
      </c>
      <c r="O97" s="10">
        <v>48</v>
      </c>
      <c r="P97" s="10">
        <v>30</v>
      </c>
      <c r="Q97" s="10">
        <v>3</v>
      </c>
      <c r="R97" s="10">
        <v>12</v>
      </c>
      <c r="S97" s="10">
        <v>1</v>
      </c>
    </row>
    <row r="98" spans="1:20" x14ac:dyDescent="0.2">
      <c r="A98" s="45"/>
      <c r="B98" s="9" t="s">
        <v>19</v>
      </c>
      <c r="C98" s="10">
        <v>1207</v>
      </c>
      <c r="D98" s="10">
        <v>802</v>
      </c>
      <c r="E98" s="10">
        <v>37</v>
      </c>
      <c r="F98" s="10">
        <v>120</v>
      </c>
      <c r="G98" s="10">
        <v>1</v>
      </c>
      <c r="H98" s="10">
        <v>0</v>
      </c>
      <c r="I98" s="10">
        <v>0</v>
      </c>
      <c r="J98" s="11">
        <f t="shared" si="7"/>
        <v>2167</v>
      </c>
      <c r="K98" s="12">
        <v>8</v>
      </c>
      <c r="L98" s="10">
        <v>33</v>
      </c>
      <c r="M98" s="10">
        <v>12</v>
      </c>
      <c r="N98" s="10">
        <v>10</v>
      </c>
      <c r="O98" s="10">
        <v>162</v>
      </c>
      <c r="P98" s="10">
        <v>110</v>
      </c>
      <c r="Q98" s="10">
        <v>11</v>
      </c>
      <c r="R98" s="10">
        <v>43</v>
      </c>
      <c r="S98" s="10">
        <v>16</v>
      </c>
    </row>
    <row r="99" spans="1:20" s="17" customFormat="1" ht="12.75" thickBot="1" x14ac:dyDescent="0.25">
      <c r="A99" s="48"/>
      <c r="B99" s="13" t="s">
        <v>20</v>
      </c>
      <c r="C99" s="14">
        <f t="shared" ref="C99:S99" si="10">SUM(C82:C98)</f>
        <v>69467</v>
      </c>
      <c r="D99" s="14">
        <f t="shared" si="10"/>
        <v>63448</v>
      </c>
      <c r="E99" s="14">
        <f t="shared" si="10"/>
        <v>3943</v>
      </c>
      <c r="F99" s="14">
        <f t="shared" si="10"/>
        <v>3951</v>
      </c>
      <c r="G99" s="14">
        <f t="shared" si="10"/>
        <v>226</v>
      </c>
      <c r="H99" s="14">
        <f t="shared" si="10"/>
        <v>5</v>
      </c>
      <c r="I99" s="14">
        <f t="shared" si="10"/>
        <v>4</v>
      </c>
      <c r="J99" s="15">
        <f t="shared" si="10"/>
        <v>141044</v>
      </c>
      <c r="K99" s="16">
        <f t="shared" si="10"/>
        <v>926</v>
      </c>
      <c r="L99" s="14">
        <f t="shared" si="10"/>
        <v>3062</v>
      </c>
      <c r="M99" s="14">
        <f t="shared" si="10"/>
        <v>1161</v>
      </c>
      <c r="N99" s="14">
        <f t="shared" si="10"/>
        <v>1309</v>
      </c>
      <c r="O99" s="14">
        <f t="shared" si="10"/>
        <v>14504</v>
      </c>
      <c r="P99" s="14">
        <f t="shared" si="10"/>
        <v>10776</v>
      </c>
      <c r="Q99" s="14">
        <f t="shared" si="10"/>
        <v>1375</v>
      </c>
      <c r="R99" s="14">
        <f t="shared" si="10"/>
        <v>5390</v>
      </c>
      <c r="S99" s="14">
        <f t="shared" si="10"/>
        <v>1631</v>
      </c>
      <c r="T99" s="4"/>
    </row>
    <row r="100" spans="1:20" x14ac:dyDescent="0.2">
      <c r="A100" s="44" t="s">
        <v>188</v>
      </c>
      <c r="B100" s="18" t="s">
        <v>91</v>
      </c>
      <c r="C100" s="19">
        <v>1964</v>
      </c>
      <c r="D100" s="19">
        <v>1432</v>
      </c>
      <c r="E100" s="19">
        <v>83</v>
      </c>
      <c r="F100" s="19">
        <v>130</v>
      </c>
      <c r="G100" s="19">
        <v>19</v>
      </c>
      <c r="H100" s="19">
        <v>1</v>
      </c>
      <c r="I100" s="19">
        <v>0</v>
      </c>
      <c r="J100" s="20">
        <f t="shared" si="7"/>
        <v>3629</v>
      </c>
      <c r="K100" s="21">
        <v>26</v>
      </c>
      <c r="L100" s="19">
        <v>74</v>
      </c>
      <c r="M100" s="19">
        <v>23</v>
      </c>
      <c r="N100" s="19">
        <v>31</v>
      </c>
      <c r="O100" s="19">
        <v>312</v>
      </c>
      <c r="P100" s="19">
        <v>236</v>
      </c>
      <c r="Q100" s="19">
        <v>26</v>
      </c>
      <c r="R100" s="19">
        <v>107</v>
      </c>
      <c r="S100" s="19">
        <v>26</v>
      </c>
    </row>
    <row r="101" spans="1:20" x14ac:dyDescent="0.2">
      <c r="A101" s="45"/>
      <c r="B101" s="9" t="s">
        <v>92</v>
      </c>
      <c r="C101" s="10">
        <v>1790</v>
      </c>
      <c r="D101" s="10">
        <v>1475</v>
      </c>
      <c r="E101" s="10">
        <v>98</v>
      </c>
      <c r="F101" s="10">
        <v>117</v>
      </c>
      <c r="G101" s="10">
        <v>5</v>
      </c>
      <c r="H101" s="10">
        <v>1</v>
      </c>
      <c r="I101" s="10">
        <v>0</v>
      </c>
      <c r="J101" s="11">
        <f t="shared" si="7"/>
        <v>3486</v>
      </c>
      <c r="K101" s="12">
        <v>20</v>
      </c>
      <c r="L101" s="10">
        <v>74</v>
      </c>
      <c r="M101" s="10">
        <v>28</v>
      </c>
      <c r="N101" s="10">
        <v>35</v>
      </c>
      <c r="O101" s="10">
        <v>332</v>
      </c>
      <c r="P101" s="10">
        <v>228</v>
      </c>
      <c r="Q101" s="10">
        <v>23</v>
      </c>
      <c r="R101" s="10">
        <v>112</v>
      </c>
      <c r="S101" s="10">
        <v>51</v>
      </c>
    </row>
    <row r="102" spans="1:20" x14ac:dyDescent="0.2">
      <c r="A102" s="45"/>
      <c r="B102" s="9" t="s">
        <v>93</v>
      </c>
      <c r="C102" s="10">
        <v>10164</v>
      </c>
      <c r="D102" s="10">
        <v>8405</v>
      </c>
      <c r="E102" s="10">
        <v>639</v>
      </c>
      <c r="F102" s="10">
        <v>613</v>
      </c>
      <c r="G102" s="10">
        <v>55</v>
      </c>
      <c r="H102" s="10">
        <v>2</v>
      </c>
      <c r="I102" s="10">
        <v>0</v>
      </c>
      <c r="J102" s="11">
        <f t="shared" si="7"/>
        <v>19878</v>
      </c>
      <c r="K102" s="12">
        <v>129</v>
      </c>
      <c r="L102" s="10">
        <v>444</v>
      </c>
      <c r="M102" s="10">
        <v>140</v>
      </c>
      <c r="N102" s="10">
        <v>157</v>
      </c>
      <c r="O102" s="10">
        <v>1902</v>
      </c>
      <c r="P102" s="10">
        <v>1398</v>
      </c>
      <c r="Q102" s="10">
        <v>190</v>
      </c>
      <c r="R102" s="10">
        <v>736</v>
      </c>
      <c r="S102" s="10">
        <v>213</v>
      </c>
    </row>
    <row r="103" spans="1:20" x14ac:dyDescent="0.2">
      <c r="A103" s="45"/>
      <c r="B103" s="9" t="s">
        <v>94</v>
      </c>
      <c r="C103" s="10">
        <v>1155</v>
      </c>
      <c r="D103" s="10">
        <v>1055</v>
      </c>
      <c r="E103" s="10">
        <v>74</v>
      </c>
      <c r="F103" s="10">
        <v>69</v>
      </c>
      <c r="G103" s="10">
        <v>1</v>
      </c>
      <c r="H103" s="10">
        <v>0</v>
      </c>
      <c r="I103" s="10">
        <v>0</v>
      </c>
      <c r="J103" s="11">
        <f t="shared" si="7"/>
        <v>2354</v>
      </c>
      <c r="K103" s="12">
        <v>14</v>
      </c>
      <c r="L103" s="10">
        <v>48</v>
      </c>
      <c r="M103" s="10">
        <v>10</v>
      </c>
      <c r="N103" s="10">
        <v>16</v>
      </c>
      <c r="O103" s="10">
        <v>227</v>
      </c>
      <c r="P103" s="10">
        <v>197</v>
      </c>
      <c r="Q103" s="10">
        <v>32</v>
      </c>
      <c r="R103" s="10">
        <v>120</v>
      </c>
      <c r="S103" s="10">
        <v>33</v>
      </c>
    </row>
    <row r="104" spans="1:20" x14ac:dyDescent="0.2">
      <c r="A104" s="45"/>
      <c r="B104" s="9" t="s">
        <v>95</v>
      </c>
      <c r="C104" s="10">
        <v>7490</v>
      </c>
      <c r="D104" s="10">
        <v>6652</v>
      </c>
      <c r="E104" s="10">
        <v>435</v>
      </c>
      <c r="F104" s="10">
        <v>495</v>
      </c>
      <c r="G104" s="10">
        <v>31</v>
      </c>
      <c r="H104" s="10">
        <v>0</v>
      </c>
      <c r="I104" s="10">
        <v>0</v>
      </c>
      <c r="J104" s="11">
        <f t="shared" si="7"/>
        <v>15103</v>
      </c>
      <c r="K104" s="12">
        <v>106</v>
      </c>
      <c r="L104" s="10">
        <v>329</v>
      </c>
      <c r="M104" s="10">
        <v>113</v>
      </c>
      <c r="N104" s="10">
        <v>134</v>
      </c>
      <c r="O104" s="10">
        <v>1663</v>
      </c>
      <c r="P104" s="10">
        <v>1250</v>
      </c>
      <c r="Q104" s="10">
        <v>143</v>
      </c>
      <c r="R104" s="10">
        <v>565</v>
      </c>
      <c r="S104" s="10">
        <v>170</v>
      </c>
    </row>
    <row r="105" spans="1:20" x14ac:dyDescent="0.2">
      <c r="A105" s="45"/>
      <c r="B105" s="9" t="s">
        <v>96</v>
      </c>
      <c r="C105" s="10">
        <v>2806</v>
      </c>
      <c r="D105" s="10">
        <v>2486</v>
      </c>
      <c r="E105" s="10">
        <v>138</v>
      </c>
      <c r="F105" s="10">
        <v>180</v>
      </c>
      <c r="G105" s="10">
        <v>4</v>
      </c>
      <c r="H105" s="10">
        <v>0</v>
      </c>
      <c r="I105" s="10">
        <v>0</v>
      </c>
      <c r="J105" s="11">
        <f t="shared" si="7"/>
        <v>5614</v>
      </c>
      <c r="K105" s="12">
        <v>26</v>
      </c>
      <c r="L105" s="10">
        <v>108</v>
      </c>
      <c r="M105" s="10">
        <v>41</v>
      </c>
      <c r="N105" s="10">
        <v>43</v>
      </c>
      <c r="O105" s="10">
        <v>540</v>
      </c>
      <c r="P105" s="10">
        <v>427</v>
      </c>
      <c r="Q105" s="10">
        <v>75</v>
      </c>
      <c r="R105" s="10">
        <v>255</v>
      </c>
      <c r="S105" s="10">
        <v>61</v>
      </c>
    </row>
    <row r="106" spans="1:20" x14ac:dyDescent="0.2">
      <c r="A106" s="45"/>
      <c r="B106" s="9" t="s">
        <v>97</v>
      </c>
      <c r="C106" s="10">
        <v>3145</v>
      </c>
      <c r="D106" s="10">
        <v>3703</v>
      </c>
      <c r="E106" s="10">
        <v>255</v>
      </c>
      <c r="F106" s="10">
        <v>187</v>
      </c>
      <c r="G106" s="10">
        <v>5</v>
      </c>
      <c r="H106" s="10">
        <v>0</v>
      </c>
      <c r="I106" s="10">
        <v>0</v>
      </c>
      <c r="J106" s="11">
        <f t="shared" si="7"/>
        <v>7295</v>
      </c>
      <c r="K106" s="12">
        <v>37</v>
      </c>
      <c r="L106" s="10">
        <v>111</v>
      </c>
      <c r="M106" s="10">
        <v>56</v>
      </c>
      <c r="N106" s="10">
        <v>61</v>
      </c>
      <c r="O106" s="10">
        <v>695</v>
      </c>
      <c r="P106" s="10">
        <v>612</v>
      </c>
      <c r="Q106" s="10">
        <v>95</v>
      </c>
      <c r="R106" s="10">
        <v>325</v>
      </c>
      <c r="S106" s="10">
        <v>88</v>
      </c>
    </row>
    <row r="107" spans="1:20" x14ac:dyDescent="0.2">
      <c r="A107" s="45"/>
      <c r="B107" s="9" t="s">
        <v>98</v>
      </c>
      <c r="C107" s="10">
        <v>680</v>
      </c>
      <c r="D107" s="10">
        <v>588</v>
      </c>
      <c r="E107" s="10">
        <v>16</v>
      </c>
      <c r="F107" s="10">
        <v>50</v>
      </c>
      <c r="G107" s="10">
        <v>5</v>
      </c>
      <c r="H107" s="10">
        <v>0</v>
      </c>
      <c r="I107" s="10">
        <v>0</v>
      </c>
      <c r="J107" s="11">
        <f t="shared" si="7"/>
        <v>1339</v>
      </c>
      <c r="K107" s="12">
        <v>7</v>
      </c>
      <c r="L107" s="10">
        <v>21</v>
      </c>
      <c r="M107" s="10">
        <v>3</v>
      </c>
      <c r="N107" s="10">
        <v>11</v>
      </c>
      <c r="O107" s="10">
        <v>100</v>
      </c>
      <c r="P107" s="10">
        <v>93</v>
      </c>
      <c r="Q107" s="10">
        <v>13</v>
      </c>
      <c r="R107" s="10">
        <v>54</v>
      </c>
      <c r="S107" s="10">
        <v>17</v>
      </c>
    </row>
    <row r="108" spans="1:20" x14ac:dyDescent="0.2">
      <c r="A108" s="45"/>
      <c r="B108" s="9" t="s">
        <v>99</v>
      </c>
      <c r="C108" s="10">
        <v>199</v>
      </c>
      <c r="D108" s="10">
        <v>157</v>
      </c>
      <c r="E108" s="10">
        <v>7</v>
      </c>
      <c r="F108" s="10">
        <v>4</v>
      </c>
      <c r="G108" s="10">
        <v>0</v>
      </c>
      <c r="H108" s="10">
        <v>0</v>
      </c>
      <c r="I108" s="10">
        <v>0</v>
      </c>
      <c r="J108" s="11">
        <f t="shared" si="7"/>
        <v>367</v>
      </c>
      <c r="K108" s="12">
        <v>3</v>
      </c>
      <c r="L108" s="10">
        <v>9</v>
      </c>
      <c r="M108" s="10">
        <v>4</v>
      </c>
      <c r="N108" s="10">
        <v>5</v>
      </c>
      <c r="O108" s="10">
        <v>53</v>
      </c>
      <c r="P108" s="10">
        <v>41</v>
      </c>
      <c r="Q108" s="10">
        <v>5</v>
      </c>
      <c r="R108" s="10">
        <v>16</v>
      </c>
      <c r="S108" s="10">
        <v>5</v>
      </c>
    </row>
    <row r="109" spans="1:20" x14ac:dyDescent="0.2">
      <c r="A109" s="45"/>
      <c r="B109" s="9" t="s">
        <v>19</v>
      </c>
      <c r="C109" s="10">
        <v>602</v>
      </c>
      <c r="D109" s="10">
        <v>425</v>
      </c>
      <c r="E109" s="10">
        <v>27</v>
      </c>
      <c r="F109" s="10">
        <v>52</v>
      </c>
      <c r="G109" s="10">
        <v>0</v>
      </c>
      <c r="H109" s="10">
        <v>0</v>
      </c>
      <c r="I109" s="10">
        <v>0</v>
      </c>
      <c r="J109" s="11">
        <f t="shared" si="7"/>
        <v>1106</v>
      </c>
      <c r="K109" s="12">
        <v>8</v>
      </c>
      <c r="L109" s="10">
        <v>24</v>
      </c>
      <c r="M109" s="10">
        <v>10</v>
      </c>
      <c r="N109" s="10">
        <v>12</v>
      </c>
      <c r="O109" s="10">
        <v>121</v>
      </c>
      <c r="P109" s="10">
        <v>92</v>
      </c>
      <c r="Q109" s="10">
        <v>11</v>
      </c>
      <c r="R109" s="10">
        <v>37</v>
      </c>
      <c r="S109" s="10">
        <v>16</v>
      </c>
    </row>
    <row r="110" spans="1:20" s="17" customFormat="1" ht="12.75" thickBot="1" x14ac:dyDescent="0.25">
      <c r="A110" s="46"/>
      <c r="B110" s="22" t="s">
        <v>20</v>
      </c>
      <c r="C110" s="23">
        <f t="shared" ref="C110:S110" si="11">SUM(C100:C109)</f>
        <v>29995</v>
      </c>
      <c r="D110" s="23">
        <f t="shared" si="11"/>
        <v>26378</v>
      </c>
      <c r="E110" s="23">
        <f t="shared" si="11"/>
        <v>1772</v>
      </c>
      <c r="F110" s="23">
        <f t="shared" si="11"/>
        <v>1897</v>
      </c>
      <c r="G110" s="23">
        <f t="shared" si="11"/>
        <v>125</v>
      </c>
      <c r="H110" s="23">
        <f t="shared" si="11"/>
        <v>4</v>
      </c>
      <c r="I110" s="23">
        <f t="shared" si="11"/>
        <v>0</v>
      </c>
      <c r="J110" s="24">
        <f t="shared" si="11"/>
        <v>60171</v>
      </c>
      <c r="K110" s="25">
        <f t="shared" si="11"/>
        <v>376</v>
      </c>
      <c r="L110" s="23">
        <f t="shared" si="11"/>
        <v>1242</v>
      </c>
      <c r="M110" s="23">
        <f t="shared" si="11"/>
        <v>428</v>
      </c>
      <c r="N110" s="23">
        <f t="shared" si="11"/>
        <v>505</v>
      </c>
      <c r="O110" s="23">
        <f t="shared" si="11"/>
        <v>5945</v>
      </c>
      <c r="P110" s="23">
        <f t="shared" si="11"/>
        <v>4574</v>
      </c>
      <c r="Q110" s="23">
        <f t="shared" si="11"/>
        <v>613</v>
      </c>
      <c r="R110" s="23">
        <f t="shared" si="11"/>
        <v>2327</v>
      </c>
      <c r="S110" s="23">
        <f t="shared" si="11"/>
        <v>680</v>
      </c>
      <c r="T110" s="4"/>
    </row>
    <row r="111" spans="1:20" x14ac:dyDescent="0.2">
      <c r="A111" s="47" t="s">
        <v>189</v>
      </c>
      <c r="B111" s="26" t="s">
        <v>100</v>
      </c>
      <c r="C111" s="27">
        <v>1992</v>
      </c>
      <c r="D111" s="27">
        <v>1950</v>
      </c>
      <c r="E111" s="27">
        <v>118</v>
      </c>
      <c r="F111" s="27">
        <v>124</v>
      </c>
      <c r="G111" s="27">
        <v>3</v>
      </c>
      <c r="H111" s="27">
        <v>0</v>
      </c>
      <c r="I111" s="27">
        <v>0</v>
      </c>
      <c r="J111" s="28">
        <f t="shared" si="7"/>
        <v>4187</v>
      </c>
      <c r="K111" s="29">
        <v>15</v>
      </c>
      <c r="L111" s="27">
        <v>60</v>
      </c>
      <c r="M111" s="27">
        <v>36</v>
      </c>
      <c r="N111" s="27">
        <v>28</v>
      </c>
      <c r="O111" s="27">
        <v>366</v>
      </c>
      <c r="P111" s="27">
        <v>327</v>
      </c>
      <c r="Q111" s="27">
        <v>39</v>
      </c>
      <c r="R111" s="27">
        <v>183</v>
      </c>
      <c r="S111" s="27">
        <v>60</v>
      </c>
    </row>
    <row r="112" spans="1:20" x14ac:dyDescent="0.2">
      <c r="A112" s="45"/>
      <c r="B112" s="9" t="s">
        <v>101</v>
      </c>
      <c r="C112" s="10">
        <v>2156</v>
      </c>
      <c r="D112" s="10">
        <v>2039</v>
      </c>
      <c r="E112" s="10">
        <v>133</v>
      </c>
      <c r="F112" s="10">
        <v>121</v>
      </c>
      <c r="G112" s="10">
        <v>1</v>
      </c>
      <c r="H112" s="10">
        <v>0</v>
      </c>
      <c r="I112" s="10">
        <v>0</v>
      </c>
      <c r="J112" s="11">
        <f t="shared" si="7"/>
        <v>4450</v>
      </c>
      <c r="K112" s="12">
        <v>32</v>
      </c>
      <c r="L112" s="10">
        <v>90</v>
      </c>
      <c r="M112" s="10">
        <v>36</v>
      </c>
      <c r="N112" s="10">
        <v>26</v>
      </c>
      <c r="O112" s="10">
        <v>491</v>
      </c>
      <c r="P112" s="10">
        <v>376</v>
      </c>
      <c r="Q112" s="10">
        <v>38</v>
      </c>
      <c r="R112" s="10">
        <v>192</v>
      </c>
      <c r="S112" s="10">
        <v>44</v>
      </c>
    </row>
    <row r="113" spans="1:20" x14ac:dyDescent="0.2">
      <c r="A113" s="45"/>
      <c r="B113" s="9" t="s">
        <v>102</v>
      </c>
      <c r="C113" s="10">
        <v>9283</v>
      </c>
      <c r="D113" s="10">
        <v>8879</v>
      </c>
      <c r="E113" s="10">
        <v>420</v>
      </c>
      <c r="F113" s="10">
        <v>613</v>
      </c>
      <c r="G113" s="10">
        <v>18</v>
      </c>
      <c r="H113" s="10">
        <v>0</v>
      </c>
      <c r="I113" s="10">
        <v>0</v>
      </c>
      <c r="J113" s="11">
        <f t="shared" si="7"/>
        <v>19213</v>
      </c>
      <c r="K113" s="12">
        <v>115</v>
      </c>
      <c r="L113" s="10">
        <v>396</v>
      </c>
      <c r="M113" s="10">
        <v>143</v>
      </c>
      <c r="N113" s="10">
        <v>169</v>
      </c>
      <c r="O113" s="10">
        <v>2001</v>
      </c>
      <c r="P113" s="10">
        <v>1586</v>
      </c>
      <c r="Q113" s="10">
        <v>228</v>
      </c>
      <c r="R113" s="10">
        <v>857</v>
      </c>
      <c r="S113" s="10">
        <v>232</v>
      </c>
    </row>
    <row r="114" spans="1:20" x14ac:dyDescent="0.2">
      <c r="A114" s="45"/>
      <c r="B114" s="9" t="s">
        <v>103</v>
      </c>
      <c r="C114" s="10">
        <v>5258</v>
      </c>
      <c r="D114" s="10">
        <v>5091</v>
      </c>
      <c r="E114" s="10">
        <v>422</v>
      </c>
      <c r="F114" s="10">
        <v>317</v>
      </c>
      <c r="G114" s="10">
        <v>9</v>
      </c>
      <c r="H114" s="10">
        <v>0</v>
      </c>
      <c r="I114" s="10">
        <v>0</v>
      </c>
      <c r="J114" s="11">
        <f t="shared" si="7"/>
        <v>11097</v>
      </c>
      <c r="K114" s="12">
        <v>65</v>
      </c>
      <c r="L114" s="10">
        <v>203</v>
      </c>
      <c r="M114" s="10">
        <v>91</v>
      </c>
      <c r="N114" s="10">
        <v>74</v>
      </c>
      <c r="O114" s="10">
        <v>1039</v>
      </c>
      <c r="P114" s="10">
        <v>769</v>
      </c>
      <c r="Q114" s="10">
        <v>127</v>
      </c>
      <c r="R114" s="10">
        <v>468</v>
      </c>
      <c r="S114" s="10">
        <v>123</v>
      </c>
    </row>
    <row r="115" spans="1:20" x14ac:dyDescent="0.2">
      <c r="A115" s="45"/>
      <c r="B115" s="9" t="s">
        <v>104</v>
      </c>
      <c r="C115" s="10">
        <v>3281</v>
      </c>
      <c r="D115" s="10">
        <v>3431</v>
      </c>
      <c r="E115" s="10">
        <v>179</v>
      </c>
      <c r="F115" s="10">
        <v>181</v>
      </c>
      <c r="G115" s="10">
        <v>2</v>
      </c>
      <c r="H115" s="10">
        <v>0</v>
      </c>
      <c r="I115" s="10">
        <v>0</v>
      </c>
      <c r="J115" s="11">
        <f t="shared" si="7"/>
        <v>7074</v>
      </c>
      <c r="K115" s="12">
        <v>34</v>
      </c>
      <c r="L115" s="10">
        <v>141</v>
      </c>
      <c r="M115" s="10">
        <v>64</v>
      </c>
      <c r="N115" s="10">
        <v>76</v>
      </c>
      <c r="O115" s="10">
        <v>754</v>
      </c>
      <c r="P115" s="10">
        <v>613</v>
      </c>
      <c r="Q115" s="10">
        <v>74</v>
      </c>
      <c r="R115" s="10">
        <v>301</v>
      </c>
      <c r="S115" s="10">
        <v>58</v>
      </c>
    </row>
    <row r="116" spans="1:20" x14ac:dyDescent="0.2">
      <c r="A116" s="45"/>
      <c r="B116" s="9" t="s">
        <v>105</v>
      </c>
      <c r="C116" s="10">
        <v>3732</v>
      </c>
      <c r="D116" s="10">
        <v>3169</v>
      </c>
      <c r="E116" s="10">
        <v>112</v>
      </c>
      <c r="F116" s="10">
        <v>229</v>
      </c>
      <c r="G116" s="10">
        <v>6</v>
      </c>
      <c r="H116" s="10">
        <v>1</v>
      </c>
      <c r="I116" s="10">
        <v>0</v>
      </c>
      <c r="J116" s="11">
        <f t="shared" si="7"/>
        <v>7249</v>
      </c>
      <c r="K116" s="12">
        <v>80</v>
      </c>
      <c r="L116" s="10">
        <v>255</v>
      </c>
      <c r="M116" s="10">
        <v>96</v>
      </c>
      <c r="N116" s="10">
        <v>107</v>
      </c>
      <c r="O116" s="10">
        <v>1137</v>
      </c>
      <c r="P116" s="10">
        <v>763</v>
      </c>
      <c r="Q116" s="10">
        <v>85</v>
      </c>
      <c r="R116" s="10">
        <v>313</v>
      </c>
      <c r="S116" s="10">
        <v>71</v>
      </c>
    </row>
    <row r="117" spans="1:20" x14ac:dyDescent="0.2">
      <c r="A117" s="45"/>
      <c r="B117" s="9" t="s">
        <v>106</v>
      </c>
      <c r="C117" s="10">
        <v>5272</v>
      </c>
      <c r="D117" s="10">
        <v>5239</v>
      </c>
      <c r="E117" s="10">
        <v>319</v>
      </c>
      <c r="F117" s="10">
        <v>301</v>
      </c>
      <c r="G117" s="10">
        <v>7</v>
      </c>
      <c r="H117" s="10">
        <v>0</v>
      </c>
      <c r="I117" s="10">
        <v>0</v>
      </c>
      <c r="J117" s="11">
        <f t="shared" si="7"/>
        <v>11138</v>
      </c>
      <c r="K117" s="12">
        <v>58</v>
      </c>
      <c r="L117" s="10">
        <v>213</v>
      </c>
      <c r="M117" s="10">
        <v>97</v>
      </c>
      <c r="N117" s="10">
        <v>110</v>
      </c>
      <c r="O117" s="10">
        <v>1111</v>
      </c>
      <c r="P117" s="10">
        <v>855</v>
      </c>
      <c r="Q117" s="10">
        <v>103</v>
      </c>
      <c r="R117" s="10">
        <v>455</v>
      </c>
      <c r="S117" s="10">
        <v>166</v>
      </c>
    </row>
    <row r="118" spans="1:20" x14ac:dyDescent="0.2">
      <c r="A118" s="45"/>
      <c r="B118" s="9" t="s">
        <v>107</v>
      </c>
      <c r="C118" s="10">
        <v>7487</v>
      </c>
      <c r="D118" s="10">
        <v>6651</v>
      </c>
      <c r="E118" s="10">
        <v>233</v>
      </c>
      <c r="F118" s="10">
        <v>422</v>
      </c>
      <c r="G118" s="10">
        <v>20</v>
      </c>
      <c r="H118" s="10">
        <v>1</v>
      </c>
      <c r="I118" s="10">
        <v>0</v>
      </c>
      <c r="J118" s="11">
        <f t="shared" si="7"/>
        <v>14814</v>
      </c>
      <c r="K118" s="12">
        <v>125</v>
      </c>
      <c r="L118" s="10">
        <v>354</v>
      </c>
      <c r="M118" s="10">
        <v>142</v>
      </c>
      <c r="N118" s="10">
        <v>148</v>
      </c>
      <c r="O118" s="10">
        <v>1708</v>
      </c>
      <c r="P118" s="10">
        <v>1333</v>
      </c>
      <c r="Q118" s="10">
        <v>213</v>
      </c>
      <c r="R118" s="10">
        <v>742</v>
      </c>
      <c r="S118" s="10">
        <v>145</v>
      </c>
    </row>
    <row r="119" spans="1:20" x14ac:dyDescent="0.2">
      <c r="A119" s="45"/>
      <c r="B119" s="9" t="s">
        <v>108</v>
      </c>
      <c r="C119" s="10">
        <v>2214</v>
      </c>
      <c r="D119" s="10">
        <v>1746</v>
      </c>
      <c r="E119" s="10">
        <v>81</v>
      </c>
      <c r="F119" s="10">
        <v>120</v>
      </c>
      <c r="G119" s="10">
        <v>5</v>
      </c>
      <c r="H119" s="10">
        <v>0</v>
      </c>
      <c r="I119" s="10">
        <v>0</v>
      </c>
      <c r="J119" s="11">
        <f t="shared" si="7"/>
        <v>4166</v>
      </c>
      <c r="K119" s="12">
        <v>46</v>
      </c>
      <c r="L119" s="10">
        <v>146</v>
      </c>
      <c r="M119" s="10">
        <v>45</v>
      </c>
      <c r="N119" s="10">
        <v>50</v>
      </c>
      <c r="O119" s="10">
        <v>587</v>
      </c>
      <c r="P119" s="10">
        <v>406</v>
      </c>
      <c r="Q119" s="10">
        <v>51</v>
      </c>
      <c r="R119" s="10">
        <v>201</v>
      </c>
      <c r="S119" s="10">
        <v>40</v>
      </c>
    </row>
    <row r="120" spans="1:20" x14ac:dyDescent="0.2">
      <c r="A120" s="45"/>
      <c r="B120" s="9" t="s">
        <v>109</v>
      </c>
      <c r="C120" s="10">
        <v>808</v>
      </c>
      <c r="D120" s="10">
        <v>773</v>
      </c>
      <c r="E120" s="10">
        <v>40</v>
      </c>
      <c r="F120" s="10">
        <v>45</v>
      </c>
      <c r="G120" s="10">
        <v>1</v>
      </c>
      <c r="H120" s="10">
        <v>0</v>
      </c>
      <c r="I120" s="10">
        <v>0</v>
      </c>
      <c r="J120" s="11">
        <f t="shared" si="7"/>
        <v>1667</v>
      </c>
      <c r="K120" s="12">
        <v>13</v>
      </c>
      <c r="L120" s="10">
        <v>32</v>
      </c>
      <c r="M120" s="10">
        <v>16</v>
      </c>
      <c r="N120" s="10">
        <v>20</v>
      </c>
      <c r="O120" s="10">
        <v>188</v>
      </c>
      <c r="P120" s="10">
        <v>145</v>
      </c>
      <c r="Q120" s="10">
        <v>23</v>
      </c>
      <c r="R120" s="10">
        <v>87</v>
      </c>
      <c r="S120" s="10">
        <v>20</v>
      </c>
    </row>
    <row r="121" spans="1:20" x14ac:dyDescent="0.2">
      <c r="A121" s="45"/>
      <c r="B121" s="9" t="s">
        <v>110</v>
      </c>
      <c r="C121" s="10">
        <v>60</v>
      </c>
      <c r="D121" s="10">
        <v>79</v>
      </c>
      <c r="E121" s="10">
        <v>5</v>
      </c>
      <c r="F121" s="10">
        <v>2</v>
      </c>
      <c r="G121" s="10">
        <v>0</v>
      </c>
      <c r="H121" s="10">
        <v>0</v>
      </c>
      <c r="I121" s="10">
        <v>0</v>
      </c>
      <c r="J121" s="11">
        <f t="shared" si="7"/>
        <v>146</v>
      </c>
      <c r="K121" s="31">
        <v>0</v>
      </c>
      <c r="L121" s="10">
        <v>2</v>
      </c>
      <c r="M121" s="32">
        <v>0</v>
      </c>
      <c r="N121" s="10">
        <v>2</v>
      </c>
      <c r="O121" s="10">
        <v>14</v>
      </c>
      <c r="P121" s="10">
        <v>14</v>
      </c>
      <c r="Q121" s="10">
        <v>1</v>
      </c>
      <c r="R121" s="10">
        <v>2</v>
      </c>
      <c r="S121" s="10">
        <v>3</v>
      </c>
    </row>
    <row r="122" spans="1:20" x14ac:dyDescent="0.2">
      <c r="A122" s="45"/>
      <c r="B122" s="9" t="s">
        <v>111</v>
      </c>
      <c r="C122" s="10">
        <v>383</v>
      </c>
      <c r="D122" s="10">
        <v>278</v>
      </c>
      <c r="E122" s="10">
        <v>15</v>
      </c>
      <c r="F122" s="10">
        <v>14</v>
      </c>
      <c r="G122" s="10">
        <v>0</v>
      </c>
      <c r="H122" s="10">
        <v>0</v>
      </c>
      <c r="I122" s="10">
        <v>0</v>
      </c>
      <c r="J122" s="11">
        <f t="shared" si="7"/>
        <v>690</v>
      </c>
      <c r="K122" s="12">
        <v>7</v>
      </c>
      <c r="L122" s="10">
        <v>26</v>
      </c>
      <c r="M122" s="10">
        <v>14</v>
      </c>
      <c r="N122" s="10">
        <v>8</v>
      </c>
      <c r="O122" s="10">
        <v>111</v>
      </c>
      <c r="P122" s="10">
        <v>60</v>
      </c>
      <c r="Q122" s="10">
        <v>14</v>
      </c>
      <c r="R122" s="10">
        <v>42</v>
      </c>
      <c r="S122" s="10">
        <v>3</v>
      </c>
    </row>
    <row r="123" spans="1:20" x14ac:dyDescent="0.2">
      <c r="A123" s="45"/>
      <c r="B123" s="9" t="s">
        <v>168</v>
      </c>
      <c r="C123" s="10">
        <v>7</v>
      </c>
      <c r="D123" s="10">
        <v>0</v>
      </c>
      <c r="E123" s="10">
        <v>0</v>
      </c>
      <c r="F123" s="10">
        <v>2</v>
      </c>
      <c r="G123" s="10">
        <v>0</v>
      </c>
      <c r="H123" s="10">
        <v>0</v>
      </c>
      <c r="I123" s="10">
        <v>0</v>
      </c>
      <c r="J123" s="11">
        <f t="shared" si="7"/>
        <v>9</v>
      </c>
      <c r="K123" s="12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</row>
    <row r="124" spans="1:20" x14ac:dyDescent="0.2">
      <c r="A124" s="45"/>
      <c r="B124" s="9" t="s">
        <v>19</v>
      </c>
      <c r="C124" s="10">
        <v>748</v>
      </c>
      <c r="D124" s="10">
        <v>619</v>
      </c>
      <c r="E124" s="32">
        <v>33</v>
      </c>
      <c r="F124" s="32">
        <v>66</v>
      </c>
      <c r="G124" s="32">
        <v>0</v>
      </c>
      <c r="H124" s="32">
        <v>0</v>
      </c>
      <c r="I124" s="32">
        <v>0</v>
      </c>
      <c r="J124" s="11">
        <f t="shared" si="7"/>
        <v>1466</v>
      </c>
      <c r="K124" s="12">
        <v>10</v>
      </c>
      <c r="L124" s="10">
        <v>40</v>
      </c>
      <c r="M124" s="10">
        <v>11</v>
      </c>
      <c r="N124" s="10">
        <v>11</v>
      </c>
      <c r="O124" s="10">
        <v>163</v>
      </c>
      <c r="P124" s="10">
        <v>120</v>
      </c>
      <c r="Q124" s="10">
        <v>18</v>
      </c>
      <c r="R124" s="10">
        <v>64</v>
      </c>
      <c r="S124" s="10">
        <v>20</v>
      </c>
    </row>
    <row r="125" spans="1:20" s="17" customFormat="1" ht="12.75" thickBot="1" x14ac:dyDescent="0.25">
      <c r="A125" s="48"/>
      <c r="B125" s="13" t="s">
        <v>20</v>
      </c>
      <c r="C125" s="14">
        <f t="shared" ref="C125:S125" si="12">SUM(C111:C124)</f>
        <v>42681</v>
      </c>
      <c r="D125" s="14">
        <f t="shared" si="12"/>
        <v>39944</v>
      </c>
      <c r="E125" s="14">
        <f t="shared" si="12"/>
        <v>2110</v>
      </c>
      <c r="F125" s="14">
        <f t="shared" si="12"/>
        <v>2557</v>
      </c>
      <c r="G125" s="14">
        <f t="shared" si="12"/>
        <v>72</v>
      </c>
      <c r="H125" s="14">
        <f t="shared" si="12"/>
        <v>2</v>
      </c>
      <c r="I125" s="14">
        <f t="shared" si="12"/>
        <v>0</v>
      </c>
      <c r="J125" s="15">
        <f t="shared" si="12"/>
        <v>87366</v>
      </c>
      <c r="K125" s="16">
        <f t="shared" si="12"/>
        <v>600</v>
      </c>
      <c r="L125" s="14">
        <f t="shared" si="12"/>
        <v>1958</v>
      </c>
      <c r="M125" s="14">
        <f t="shared" si="12"/>
        <v>791</v>
      </c>
      <c r="N125" s="14">
        <f t="shared" si="12"/>
        <v>829</v>
      </c>
      <c r="O125" s="14">
        <f t="shared" si="12"/>
        <v>9670</v>
      </c>
      <c r="P125" s="14">
        <f t="shared" si="12"/>
        <v>7367</v>
      </c>
      <c r="Q125" s="14">
        <f t="shared" si="12"/>
        <v>1014</v>
      </c>
      <c r="R125" s="14">
        <f t="shared" si="12"/>
        <v>3907</v>
      </c>
      <c r="S125" s="14">
        <f t="shared" si="12"/>
        <v>985</v>
      </c>
      <c r="T125" s="4"/>
    </row>
    <row r="126" spans="1:20" x14ac:dyDescent="0.2">
      <c r="A126" s="44" t="s">
        <v>190</v>
      </c>
      <c r="B126" s="18" t="s">
        <v>112</v>
      </c>
      <c r="C126" s="19">
        <v>4162</v>
      </c>
      <c r="D126" s="19">
        <v>3479</v>
      </c>
      <c r="E126" s="19">
        <v>137</v>
      </c>
      <c r="F126" s="19">
        <v>336</v>
      </c>
      <c r="G126" s="19">
        <v>20</v>
      </c>
      <c r="H126" s="19">
        <v>0</v>
      </c>
      <c r="I126" s="19">
        <v>0</v>
      </c>
      <c r="J126" s="20">
        <f t="shared" si="7"/>
        <v>8134</v>
      </c>
      <c r="K126" s="21">
        <v>73</v>
      </c>
      <c r="L126" s="19">
        <v>218</v>
      </c>
      <c r="M126" s="19">
        <v>90</v>
      </c>
      <c r="N126" s="19">
        <v>80</v>
      </c>
      <c r="O126" s="19">
        <v>1087</v>
      </c>
      <c r="P126" s="19">
        <v>828</v>
      </c>
      <c r="Q126" s="19">
        <v>91</v>
      </c>
      <c r="R126" s="19">
        <v>367</v>
      </c>
      <c r="S126" s="19">
        <v>75</v>
      </c>
    </row>
    <row r="127" spans="1:20" x14ac:dyDescent="0.2">
      <c r="A127" s="45"/>
      <c r="B127" s="9" t="s">
        <v>113</v>
      </c>
      <c r="C127" s="10">
        <v>6508</v>
      </c>
      <c r="D127" s="10">
        <v>6159</v>
      </c>
      <c r="E127" s="10">
        <v>305</v>
      </c>
      <c r="F127" s="10">
        <v>376</v>
      </c>
      <c r="G127" s="10">
        <v>4</v>
      </c>
      <c r="H127" s="10">
        <v>0</v>
      </c>
      <c r="I127" s="10">
        <v>1</v>
      </c>
      <c r="J127" s="11">
        <f t="shared" si="7"/>
        <v>13353</v>
      </c>
      <c r="K127" s="12">
        <v>107</v>
      </c>
      <c r="L127" s="10">
        <v>333</v>
      </c>
      <c r="M127" s="10">
        <v>134</v>
      </c>
      <c r="N127" s="10">
        <v>132</v>
      </c>
      <c r="O127" s="10">
        <v>1603</v>
      </c>
      <c r="P127" s="10">
        <v>1171</v>
      </c>
      <c r="Q127" s="10">
        <v>135</v>
      </c>
      <c r="R127" s="10">
        <v>577</v>
      </c>
      <c r="S127" s="10">
        <v>145</v>
      </c>
    </row>
    <row r="128" spans="1:20" x14ac:dyDescent="0.2">
      <c r="A128" s="45"/>
      <c r="B128" s="9" t="s">
        <v>114</v>
      </c>
      <c r="C128" s="10">
        <v>6114</v>
      </c>
      <c r="D128" s="10">
        <v>5521</v>
      </c>
      <c r="E128" s="10">
        <v>280</v>
      </c>
      <c r="F128" s="10">
        <v>381</v>
      </c>
      <c r="G128" s="10">
        <v>11</v>
      </c>
      <c r="H128" s="10">
        <v>0</v>
      </c>
      <c r="I128" s="10">
        <v>0</v>
      </c>
      <c r="J128" s="11">
        <f t="shared" si="7"/>
        <v>12307</v>
      </c>
      <c r="K128" s="12">
        <v>96</v>
      </c>
      <c r="L128" s="10">
        <v>283</v>
      </c>
      <c r="M128" s="10">
        <v>128</v>
      </c>
      <c r="N128" s="10">
        <v>107</v>
      </c>
      <c r="O128" s="10">
        <v>1440</v>
      </c>
      <c r="P128" s="10">
        <v>1092</v>
      </c>
      <c r="Q128" s="10">
        <v>130</v>
      </c>
      <c r="R128" s="10">
        <v>570</v>
      </c>
      <c r="S128" s="10">
        <v>137</v>
      </c>
    </row>
    <row r="129" spans="1:20" x14ac:dyDescent="0.2">
      <c r="A129" s="45"/>
      <c r="B129" s="9" t="s">
        <v>115</v>
      </c>
      <c r="C129" s="10">
        <v>5928</v>
      </c>
      <c r="D129" s="10">
        <v>5922</v>
      </c>
      <c r="E129" s="10">
        <v>376</v>
      </c>
      <c r="F129" s="10">
        <v>434</v>
      </c>
      <c r="G129" s="10">
        <v>11</v>
      </c>
      <c r="H129" s="10">
        <v>0</v>
      </c>
      <c r="I129" s="10">
        <v>0</v>
      </c>
      <c r="J129" s="11">
        <f t="shared" si="7"/>
        <v>12671</v>
      </c>
      <c r="K129" s="12">
        <v>66</v>
      </c>
      <c r="L129" s="10">
        <v>213</v>
      </c>
      <c r="M129" s="10">
        <v>106</v>
      </c>
      <c r="N129" s="10">
        <v>108</v>
      </c>
      <c r="O129" s="10">
        <v>1275</v>
      </c>
      <c r="P129" s="10">
        <v>1079</v>
      </c>
      <c r="Q129" s="10">
        <v>166</v>
      </c>
      <c r="R129" s="10">
        <v>621</v>
      </c>
      <c r="S129" s="10">
        <v>126</v>
      </c>
    </row>
    <row r="130" spans="1:20" x14ac:dyDescent="0.2">
      <c r="A130" s="45"/>
      <c r="B130" s="9" t="s">
        <v>116</v>
      </c>
      <c r="C130" s="10">
        <v>4170</v>
      </c>
      <c r="D130" s="10">
        <v>3789</v>
      </c>
      <c r="E130" s="10">
        <v>163</v>
      </c>
      <c r="F130" s="10">
        <v>291</v>
      </c>
      <c r="G130" s="10">
        <v>15</v>
      </c>
      <c r="H130" s="10">
        <v>0</v>
      </c>
      <c r="I130" s="10">
        <v>0</v>
      </c>
      <c r="J130" s="11">
        <f t="shared" si="7"/>
        <v>8428</v>
      </c>
      <c r="K130" s="12">
        <v>63</v>
      </c>
      <c r="L130" s="10">
        <v>212</v>
      </c>
      <c r="M130" s="10">
        <v>95</v>
      </c>
      <c r="N130" s="10">
        <v>91</v>
      </c>
      <c r="O130" s="10">
        <v>1113</v>
      </c>
      <c r="P130" s="10">
        <v>825</v>
      </c>
      <c r="Q130" s="10">
        <v>109</v>
      </c>
      <c r="R130" s="10">
        <v>364</v>
      </c>
      <c r="S130" s="10">
        <v>90</v>
      </c>
    </row>
    <row r="131" spans="1:20" x14ac:dyDescent="0.2">
      <c r="A131" s="45"/>
      <c r="B131" s="9" t="s">
        <v>117</v>
      </c>
      <c r="C131" s="10">
        <v>9761</v>
      </c>
      <c r="D131" s="10">
        <v>9061</v>
      </c>
      <c r="E131" s="10">
        <v>597</v>
      </c>
      <c r="F131" s="10">
        <v>679</v>
      </c>
      <c r="G131" s="10">
        <v>28</v>
      </c>
      <c r="H131" s="10">
        <v>0</v>
      </c>
      <c r="I131" s="10">
        <v>0</v>
      </c>
      <c r="J131" s="11">
        <f t="shared" si="7"/>
        <v>20126</v>
      </c>
      <c r="K131" s="12">
        <v>108</v>
      </c>
      <c r="L131" s="10">
        <v>409</v>
      </c>
      <c r="M131" s="10">
        <v>168</v>
      </c>
      <c r="N131" s="10">
        <v>188</v>
      </c>
      <c r="O131" s="10">
        <v>2049</v>
      </c>
      <c r="P131" s="10">
        <v>1538</v>
      </c>
      <c r="Q131" s="10">
        <v>225</v>
      </c>
      <c r="R131" s="10">
        <v>832</v>
      </c>
      <c r="S131" s="10">
        <v>245</v>
      </c>
    </row>
    <row r="132" spans="1:20" x14ac:dyDescent="0.2">
      <c r="A132" s="45"/>
      <c r="B132" s="9" t="s">
        <v>118</v>
      </c>
      <c r="C132" s="10">
        <v>8113</v>
      </c>
      <c r="D132" s="10">
        <v>7702</v>
      </c>
      <c r="E132" s="10">
        <v>473</v>
      </c>
      <c r="F132" s="10">
        <v>611</v>
      </c>
      <c r="G132" s="10">
        <v>23</v>
      </c>
      <c r="H132" s="10">
        <v>1</v>
      </c>
      <c r="I132" s="10">
        <v>0</v>
      </c>
      <c r="J132" s="11">
        <f t="shared" si="7"/>
        <v>16923</v>
      </c>
      <c r="K132" s="12">
        <v>92</v>
      </c>
      <c r="L132" s="10">
        <v>302</v>
      </c>
      <c r="M132" s="10">
        <v>139</v>
      </c>
      <c r="N132" s="10">
        <v>147</v>
      </c>
      <c r="O132" s="10">
        <v>1653</v>
      </c>
      <c r="P132" s="10">
        <v>1332</v>
      </c>
      <c r="Q132" s="10">
        <v>184</v>
      </c>
      <c r="R132" s="10">
        <v>705</v>
      </c>
      <c r="S132" s="10">
        <v>203</v>
      </c>
    </row>
    <row r="133" spans="1:20" x14ac:dyDescent="0.2">
      <c r="A133" s="45"/>
      <c r="B133" s="9" t="s">
        <v>119</v>
      </c>
      <c r="C133" s="10">
        <v>359</v>
      </c>
      <c r="D133" s="10">
        <v>327</v>
      </c>
      <c r="E133" s="10">
        <v>26</v>
      </c>
      <c r="F133" s="10">
        <v>26</v>
      </c>
      <c r="G133" s="10">
        <v>0</v>
      </c>
      <c r="H133" s="10">
        <v>0</v>
      </c>
      <c r="I133" s="10">
        <v>0</v>
      </c>
      <c r="J133" s="11">
        <f t="shared" si="7"/>
        <v>738</v>
      </c>
      <c r="K133" s="12">
        <v>6</v>
      </c>
      <c r="L133" s="10">
        <v>12</v>
      </c>
      <c r="M133" s="10">
        <v>5</v>
      </c>
      <c r="N133" s="10">
        <v>3</v>
      </c>
      <c r="O133" s="10">
        <v>56</v>
      </c>
      <c r="P133" s="10">
        <v>44</v>
      </c>
      <c r="Q133" s="10">
        <v>5</v>
      </c>
      <c r="R133" s="10">
        <v>25</v>
      </c>
      <c r="S133" s="10">
        <v>7</v>
      </c>
    </row>
    <row r="134" spans="1:20" x14ac:dyDescent="0.2">
      <c r="A134" s="45"/>
      <c r="B134" s="9" t="s">
        <v>120</v>
      </c>
      <c r="C134" s="10">
        <v>7304</v>
      </c>
      <c r="D134" s="10">
        <v>6476</v>
      </c>
      <c r="E134" s="10">
        <v>274</v>
      </c>
      <c r="F134" s="10">
        <v>563</v>
      </c>
      <c r="G134" s="10">
        <v>13</v>
      </c>
      <c r="H134" s="10">
        <v>0</v>
      </c>
      <c r="I134" s="10">
        <v>0</v>
      </c>
      <c r="J134" s="11">
        <f t="shared" ref="J134:J190" si="13">SUM(C134:I134)</f>
        <v>14630</v>
      </c>
      <c r="K134" s="12">
        <v>87</v>
      </c>
      <c r="L134" s="10">
        <v>307</v>
      </c>
      <c r="M134" s="10">
        <v>139</v>
      </c>
      <c r="N134" s="10">
        <v>138</v>
      </c>
      <c r="O134" s="10">
        <v>1817</v>
      </c>
      <c r="P134" s="10">
        <v>1570</v>
      </c>
      <c r="Q134" s="10">
        <v>225</v>
      </c>
      <c r="R134" s="10">
        <v>825</v>
      </c>
      <c r="S134" s="10">
        <v>136</v>
      </c>
    </row>
    <row r="135" spans="1:20" x14ac:dyDescent="0.2">
      <c r="A135" s="45"/>
      <c r="B135" s="9" t="s">
        <v>121</v>
      </c>
      <c r="C135" s="10">
        <v>48</v>
      </c>
      <c r="D135" s="10">
        <v>28</v>
      </c>
      <c r="E135" s="10">
        <v>0</v>
      </c>
      <c r="F135" s="10">
        <v>6</v>
      </c>
      <c r="G135" s="10">
        <v>2</v>
      </c>
      <c r="H135" s="10">
        <v>0</v>
      </c>
      <c r="I135" s="10">
        <v>0</v>
      </c>
      <c r="J135" s="11">
        <f t="shared" si="13"/>
        <v>84</v>
      </c>
      <c r="K135" s="12">
        <v>1</v>
      </c>
      <c r="L135" s="10">
        <v>1</v>
      </c>
      <c r="M135" s="10">
        <v>0</v>
      </c>
      <c r="N135" s="10">
        <v>0</v>
      </c>
      <c r="O135" s="10">
        <v>9</v>
      </c>
      <c r="P135" s="10">
        <v>10</v>
      </c>
      <c r="Q135" s="10">
        <v>1</v>
      </c>
      <c r="R135" s="10">
        <v>5</v>
      </c>
      <c r="S135" s="10">
        <v>0</v>
      </c>
    </row>
    <row r="136" spans="1:20" x14ac:dyDescent="0.2">
      <c r="A136" s="45"/>
      <c r="B136" s="9" t="s">
        <v>19</v>
      </c>
      <c r="C136" s="10">
        <v>1198</v>
      </c>
      <c r="D136" s="10">
        <v>994</v>
      </c>
      <c r="E136" s="10">
        <v>62</v>
      </c>
      <c r="F136" s="10">
        <v>144</v>
      </c>
      <c r="G136" s="10">
        <v>8</v>
      </c>
      <c r="H136" s="10">
        <v>0</v>
      </c>
      <c r="I136" s="10">
        <v>0</v>
      </c>
      <c r="J136" s="11">
        <f t="shared" si="13"/>
        <v>2406</v>
      </c>
      <c r="K136" s="12">
        <v>12</v>
      </c>
      <c r="L136" s="10">
        <v>57</v>
      </c>
      <c r="M136" s="10">
        <v>22</v>
      </c>
      <c r="N136" s="10">
        <v>17</v>
      </c>
      <c r="O136" s="10">
        <v>264</v>
      </c>
      <c r="P136" s="10">
        <v>179</v>
      </c>
      <c r="Q136" s="10">
        <v>29</v>
      </c>
      <c r="R136" s="10">
        <v>100</v>
      </c>
      <c r="S136" s="10">
        <v>23</v>
      </c>
    </row>
    <row r="137" spans="1:20" s="17" customFormat="1" ht="12.75" thickBot="1" x14ac:dyDescent="0.25">
      <c r="A137" s="46"/>
      <c r="B137" s="22" t="s">
        <v>20</v>
      </c>
      <c r="C137" s="23">
        <f t="shared" ref="C137:S137" si="14">SUM(C126:C136)</f>
        <v>53665</v>
      </c>
      <c r="D137" s="23">
        <f t="shared" si="14"/>
        <v>49458</v>
      </c>
      <c r="E137" s="23">
        <f t="shared" si="14"/>
        <v>2693</v>
      </c>
      <c r="F137" s="23">
        <f t="shared" si="14"/>
        <v>3847</v>
      </c>
      <c r="G137" s="23">
        <f t="shared" si="14"/>
        <v>135</v>
      </c>
      <c r="H137" s="23">
        <f t="shared" si="14"/>
        <v>1</v>
      </c>
      <c r="I137" s="23">
        <f t="shared" si="14"/>
        <v>1</v>
      </c>
      <c r="J137" s="24">
        <f t="shared" si="14"/>
        <v>109800</v>
      </c>
      <c r="K137" s="25">
        <f t="shared" si="14"/>
        <v>711</v>
      </c>
      <c r="L137" s="23">
        <f t="shared" si="14"/>
        <v>2347</v>
      </c>
      <c r="M137" s="23">
        <f t="shared" si="14"/>
        <v>1026</v>
      </c>
      <c r="N137" s="23">
        <f t="shared" si="14"/>
        <v>1011</v>
      </c>
      <c r="O137" s="23">
        <f t="shared" si="14"/>
        <v>12366</v>
      </c>
      <c r="P137" s="23">
        <f t="shared" si="14"/>
        <v>9668</v>
      </c>
      <c r="Q137" s="23">
        <f t="shared" si="14"/>
        <v>1300</v>
      </c>
      <c r="R137" s="23">
        <f t="shared" si="14"/>
        <v>4991</v>
      </c>
      <c r="S137" s="23">
        <f t="shared" si="14"/>
        <v>1187</v>
      </c>
      <c r="T137" s="4"/>
    </row>
    <row r="138" spans="1:20" x14ac:dyDescent="0.2">
      <c r="A138" s="47" t="s">
        <v>191</v>
      </c>
      <c r="B138" s="26" t="s">
        <v>122</v>
      </c>
      <c r="C138" s="27">
        <v>8012</v>
      </c>
      <c r="D138" s="27">
        <v>6983</v>
      </c>
      <c r="E138" s="27">
        <v>493</v>
      </c>
      <c r="F138" s="27">
        <v>396</v>
      </c>
      <c r="G138" s="27">
        <v>42</v>
      </c>
      <c r="H138" s="27">
        <v>2</v>
      </c>
      <c r="I138" s="27">
        <v>0</v>
      </c>
      <c r="J138" s="28">
        <f t="shared" si="13"/>
        <v>15928</v>
      </c>
      <c r="K138" s="29">
        <v>130</v>
      </c>
      <c r="L138" s="27">
        <v>395</v>
      </c>
      <c r="M138" s="27">
        <v>124</v>
      </c>
      <c r="N138" s="27">
        <v>136</v>
      </c>
      <c r="O138" s="27">
        <v>1639</v>
      </c>
      <c r="P138" s="27">
        <v>1145</v>
      </c>
      <c r="Q138" s="27">
        <v>166</v>
      </c>
      <c r="R138" s="27">
        <v>599</v>
      </c>
      <c r="S138" s="27">
        <v>164</v>
      </c>
    </row>
    <row r="139" spans="1:20" x14ac:dyDescent="0.2">
      <c r="A139" s="45"/>
      <c r="B139" s="9" t="s">
        <v>123</v>
      </c>
      <c r="C139" s="10">
        <v>6260</v>
      </c>
      <c r="D139" s="10">
        <v>6121</v>
      </c>
      <c r="E139" s="10">
        <v>436</v>
      </c>
      <c r="F139" s="10">
        <v>443</v>
      </c>
      <c r="G139" s="10">
        <v>33</v>
      </c>
      <c r="H139" s="10">
        <v>0</v>
      </c>
      <c r="I139" s="10">
        <v>2</v>
      </c>
      <c r="J139" s="11">
        <f t="shared" si="13"/>
        <v>13295</v>
      </c>
      <c r="K139" s="12">
        <v>90</v>
      </c>
      <c r="L139" s="10">
        <v>269</v>
      </c>
      <c r="M139" s="10">
        <v>121</v>
      </c>
      <c r="N139" s="10">
        <v>108</v>
      </c>
      <c r="O139" s="10">
        <v>1361</v>
      </c>
      <c r="P139" s="10">
        <v>1025</v>
      </c>
      <c r="Q139" s="10">
        <v>153</v>
      </c>
      <c r="R139" s="10">
        <v>604</v>
      </c>
      <c r="S139" s="10">
        <v>139</v>
      </c>
    </row>
    <row r="140" spans="1:20" x14ac:dyDescent="0.2">
      <c r="A140" s="45"/>
      <c r="B140" s="9" t="s">
        <v>124</v>
      </c>
      <c r="C140" s="10">
        <v>5610</v>
      </c>
      <c r="D140" s="10">
        <v>5198</v>
      </c>
      <c r="E140" s="10">
        <v>366</v>
      </c>
      <c r="F140" s="10">
        <v>328</v>
      </c>
      <c r="G140" s="10">
        <v>10</v>
      </c>
      <c r="H140" s="10">
        <v>0</v>
      </c>
      <c r="I140" s="10">
        <v>0</v>
      </c>
      <c r="J140" s="11">
        <f t="shared" si="13"/>
        <v>11512</v>
      </c>
      <c r="K140" s="12">
        <v>62</v>
      </c>
      <c r="L140" s="10">
        <v>220</v>
      </c>
      <c r="M140" s="10">
        <v>84</v>
      </c>
      <c r="N140" s="10">
        <v>108</v>
      </c>
      <c r="O140" s="10">
        <v>1130</v>
      </c>
      <c r="P140" s="10">
        <v>866</v>
      </c>
      <c r="Q140" s="10">
        <v>124</v>
      </c>
      <c r="R140" s="10">
        <v>470</v>
      </c>
      <c r="S140" s="10">
        <v>108</v>
      </c>
    </row>
    <row r="141" spans="1:20" x14ac:dyDescent="0.2">
      <c r="A141" s="45"/>
      <c r="B141" s="9" t="s">
        <v>125</v>
      </c>
      <c r="C141" s="10">
        <v>6989</v>
      </c>
      <c r="D141" s="10">
        <v>6246</v>
      </c>
      <c r="E141" s="10">
        <v>357</v>
      </c>
      <c r="F141" s="10">
        <v>437</v>
      </c>
      <c r="G141" s="10">
        <v>10</v>
      </c>
      <c r="H141" s="10">
        <v>0</v>
      </c>
      <c r="I141" s="10">
        <v>0</v>
      </c>
      <c r="J141" s="11">
        <f t="shared" si="13"/>
        <v>14039</v>
      </c>
      <c r="K141" s="12">
        <v>90</v>
      </c>
      <c r="L141" s="10">
        <v>323</v>
      </c>
      <c r="M141" s="10">
        <v>117</v>
      </c>
      <c r="N141" s="10">
        <v>128</v>
      </c>
      <c r="O141" s="10">
        <v>1499</v>
      </c>
      <c r="P141" s="10">
        <v>1128</v>
      </c>
      <c r="Q141" s="10">
        <v>138</v>
      </c>
      <c r="R141" s="10">
        <v>534</v>
      </c>
      <c r="S141" s="10">
        <v>178</v>
      </c>
    </row>
    <row r="142" spans="1:20" x14ac:dyDescent="0.2">
      <c r="A142" s="45"/>
      <c r="B142" s="9" t="s">
        <v>126</v>
      </c>
      <c r="C142" s="10">
        <v>1543</v>
      </c>
      <c r="D142" s="10">
        <v>1038</v>
      </c>
      <c r="E142" s="10">
        <v>27</v>
      </c>
      <c r="F142" s="10">
        <v>86</v>
      </c>
      <c r="G142" s="10">
        <v>11</v>
      </c>
      <c r="H142" s="10">
        <v>0</v>
      </c>
      <c r="I142" s="10">
        <v>0</v>
      </c>
      <c r="J142" s="11">
        <f t="shared" si="13"/>
        <v>2705</v>
      </c>
      <c r="K142" s="12">
        <v>29</v>
      </c>
      <c r="L142" s="10">
        <v>97</v>
      </c>
      <c r="M142" s="10">
        <v>38</v>
      </c>
      <c r="N142" s="10">
        <v>44</v>
      </c>
      <c r="O142" s="10">
        <v>470</v>
      </c>
      <c r="P142" s="10">
        <v>330</v>
      </c>
      <c r="Q142" s="10">
        <v>37</v>
      </c>
      <c r="R142" s="10">
        <v>143</v>
      </c>
      <c r="S142" s="10">
        <v>16</v>
      </c>
    </row>
    <row r="143" spans="1:20" x14ac:dyDescent="0.2">
      <c r="A143" s="45"/>
      <c r="B143" s="9" t="s">
        <v>127</v>
      </c>
      <c r="C143" s="10">
        <v>3710</v>
      </c>
      <c r="D143" s="10">
        <v>3188</v>
      </c>
      <c r="E143" s="10">
        <v>214</v>
      </c>
      <c r="F143" s="10">
        <v>243</v>
      </c>
      <c r="G143" s="10">
        <v>4</v>
      </c>
      <c r="H143" s="10">
        <v>0</v>
      </c>
      <c r="I143" s="10">
        <v>0</v>
      </c>
      <c r="J143" s="11">
        <f t="shared" si="13"/>
        <v>7359</v>
      </c>
      <c r="K143" s="12">
        <v>39</v>
      </c>
      <c r="L143" s="10">
        <v>156</v>
      </c>
      <c r="M143" s="10">
        <v>65</v>
      </c>
      <c r="N143" s="10">
        <v>55</v>
      </c>
      <c r="O143" s="10">
        <v>734</v>
      </c>
      <c r="P143" s="10">
        <v>544</v>
      </c>
      <c r="Q143" s="10">
        <v>82</v>
      </c>
      <c r="R143" s="10">
        <v>312</v>
      </c>
      <c r="S143" s="10">
        <v>83</v>
      </c>
    </row>
    <row r="144" spans="1:20" x14ac:dyDescent="0.2">
      <c r="A144" s="45"/>
      <c r="B144" s="9" t="s">
        <v>128</v>
      </c>
      <c r="C144" s="10">
        <v>3425</v>
      </c>
      <c r="D144" s="10">
        <v>2735</v>
      </c>
      <c r="E144" s="10">
        <v>105</v>
      </c>
      <c r="F144" s="10">
        <v>217</v>
      </c>
      <c r="G144" s="10">
        <v>6</v>
      </c>
      <c r="H144" s="10">
        <v>0</v>
      </c>
      <c r="I144" s="10">
        <v>0</v>
      </c>
      <c r="J144" s="11">
        <f t="shared" si="13"/>
        <v>6488</v>
      </c>
      <c r="K144" s="12">
        <v>70</v>
      </c>
      <c r="L144" s="10">
        <v>188</v>
      </c>
      <c r="M144" s="10">
        <v>89</v>
      </c>
      <c r="N144" s="10">
        <v>76</v>
      </c>
      <c r="O144" s="10">
        <v>962</v>
      </c>
      <c r="P144" s="10">
        <v>639</v>
      </c>
      <c r="Q144" s="10">
        <v>74</v>
      </c>
      <c r="R144" s="10">
        <v>266</v>
      </c>
      <c r="S144" s="10">
        <v>47</v>
      </c>
    </row>
    <row r="145" spans="1:20" x14ac:dyDescent="0.2">
      <c r="A145" s="45"/>
      <c r="B145" s="9" t="s">
        <v>19</v>
      </c>
      <c r="C145" s="10">
        <v>802</v>
      </c>
      <c r="D145" s="10">
        <v>581</v>
      </c>
      <c r="E145" s="10">
        <v>41</v>
      </c>
      <c r="F145" s="10">
        <v>81</v>
      </c>
      <c r="G145" s="10">
        <v>0</v>
      </c>
      <c r="H145" s="10">
        <v>0</v>
      </c>
      <c r="I145" s="10">
        <v>0</v>
      </c>
      <c r="J145" s="11">
        <f t="shared" si="13"/>
        <v>1505</v>
      </c>
      <c r="K145" s="12">
        <v>9</v>
      </c>
      <c r="L145" s="10">
        <v>30</v>
      </c>
      <c r="M145" s="10">
        <v>10</v>
      </c>
      <c r="N145" s="10">
        <v>17</v>
      </c>
      <c r="O145" s="10">
        <v>164</v>
      </c>
      <c r="P145" s="10">
        <v>120</v>
      </c>
      <c r="Q145" s="10">
        <v>15</v>
      </c>
      <c r="R145" s="10">
        <v>66</v>
      </c>
      <c r="S145" s="10">
        <v>24</v>
      </c>
    </row>
    <row r="146" spans="1:20" s="17" customFormat="1" ht="12.75" thickBot="1" x14ac:dyDescent="0.25">
      <c r="A146" s="48"/>
      <c r="B146" s="13" t="s">
        <v>20</v>
      </c>
      <c r="C146" s="14">
        <f t="shared" ref="C146:S146" si="15">SUM(C138:C145)</f>
        <v>36351</v>
      </c>
      <c r="D146" s="14">
        <f t="shared" si="15"/>
        <v>32090</v>
      </c>
      <c r="E146" s="14">
        <f t="shared" si="15"/>
        <v>2039</v>
      </c>
      <c r="F146" s="14">
        <f t="shared" si="15"/>
        <v>2231</v>
      </c>
      <c r="G146" s="14">
        <f t="shared" si="15"/>
        <v>116</v>
      </c>
      <c r="H146" s="14">
        <f t="shared" si="15"/>
        <v>2</v>
      </c>
      <c r="I146" s="14">
        <f t="shared" si="15"/>
        <v>2</v>
      </c>
      <c r="J146" s="15">
        <f t="shared" si="15"/>
        <v>72831</v>
      </c>
      <c r="K146" s="16">
        <f t="shared" si="15"/>
        <v>519</v>
      </c>
      <c r="L146" s="14">
        <f t="shared" si="15"/>
        <v>1678</v>
      </c>
      <c r="M146" s="14">
        <f t="shared" si="15"/>
        <v>648</v>
      </c>
      <c r="N146" s="14">
        <f t="shared" si="15"/>
        <v>672</v>
      </c>
      <c r="O146" s="14">
        <f t="shared" si="15"/>
        <v>7959</v>
      </c>
      <c r="P146" s="14">
        <f t="shared" si="15"/>
        <v>5797</v>
      </c>
      <c r="Q146" s="14">
        <f t="shared" si="15"/>
        <v>789</v>
      </c>
      <c r="R146" s="14">
        <f t="shared" si="15"/>
        <v>2994</v>
      </c>
      <c r="S146" s="14">
        <f t="shared" si="15"/>
        <v>759</v>
      </c>
      <c r="T146" s="4"/>
    </row>
    <row r="147" spans="1:20" x14ac:dyDescent="0.2">
      <c r="A147" s="44" t="s">
        <v>192</v>
      </c>
      <c r="B147" s="18" t="s">
        <v>129</v>
      </c>
      <c r="C147" s="19">
        <v>7580</v>
      </c>
      <c r="D147" s="19">
        <v>7333</v>
      </c>
      <c r="E147" s="19">
        <v>523</v>
      </c>
      <c r="F147" s="19">
        <v>470</v>
      </c>
      <c r="G147" s="19">
        <v>33</v>
      </c>
      <c r="H147" s="19">
        <v>0</v>
      </c>
      <c r="I147" s="19">
        <v>0</v>
      </c>
      <c r="J147" s="20">
        <f t="shared" si="13"/>
        <v>15939</v>
      </c>
      <c r="K147" s="21">
        <v>98</v>
      </c>
      <c r="L147" s="19">
        <v>340</v>
      </c>
      <c r="M147" s="19">
        <v>141</v>
      </c>
      <c r="N147" s="19">
        <v>145</v>
      </c>
      <c r="O147" s="19">
        <v>1608</v>
      </c>
      <c r="P147" s="19">
        <v>1257</v>
      </c>
      <c r="Q147" s="19">
        <v>169</v>
      </c>
      <c r="R147" s="19">
        <v>672</v>
      </c>
      <c r="S147" s="19">
        <v>188</v>
      </c>
    </row>
    <row r="148" spans="1:20" x14ac:dyDescent="0.2">
      <c r="A148" s="45"/>
      <c r="B148" s="9" t="s">
        <v>130</v>
      </c>
      <c r="C148" s="10">
        <v>6910</v>
      </c>
      <c r="D148" s="10">
        <v>6394</v>
      </c>
      <c r="E148" s="10">
        <v>357</v>
      </c>
      <c r="F148" s="10">
        <v>429</v>
      </c>
      <c r="G148" s="10">
        <v>11</v>
      </c>
      <c r="H148" s="10">
        <v>0</v>
      </c>
      <c r="I148" s="10">
        <v>0</v>
      </c>
      <c r="J148" s="11">
        <f t="shared" si="13"/>
        <v>14101</v>
      </c>
      <c r="K148" s="12">
        <v>77</v>
      </c>
      <c r="L148" s="10">
        <v>272</v>
      </c>
      <c r="M148" s="10">
        <v>141</v>
      </c>
      <c r="N148" s="10">
        <v>132</v>
      </c>
      <c r="O148" s="10">
        <v>1460</v>
      </c>
      <c r="P148" s="10">
        <v>1103</v>
      </c>
      <c r="Q148" s="10">
        <v>136</v>
      </c>
      <c r="R148" s="10">
        <v>613</v>
      </c>
      <c r="S148" s="10">
        <v>169</v>
      </c>
    </row>
    <row r="149" spans="1:20" x14ac:dyDescent="0.2">
      <c r="A149" s="45"/>
      <c r="B149" s="9" t="s">
        <v>131</v>
      </c>
      <c r="C149" s="10">
        <v>1256</v>
      </c>
      <c r="D149" s="10">
        <v>888</v>
      </c>
      <c r="E149" s="10">
        <v>37</v>
      </c>
      <c r="F149" s="10">
        <v>85</v>
      </c>
      <c r="G149" s="10">
        <v>3</v>
      </c>
      <c r="H149" s="10">
        <v>0</v>
      </c>
      <c r="I149" s="10">
        <v>0</v>
      </c>
      <c r="J149" s="11">
        <f t="shared" si="13"/>
        <v>2269</v>
      </c>
      <c r="K149" s="12">
        <v>12</v>
      </c>
      <c r="L149" s="10">
        <v>55</v>
      </c>
      <c r="M149" s="10">
        <v>19</v>
      </c>
      <c r="N149" s="10">
        <v>18</v>
      </c>
      <c r="O149" s="10">
        <v>230</v>
      </c>
      <c r="P149" s="10">
        <v>185</v>
      </c>
      <c r="Q149" s="10">
        <v>24</v>
      </c>
      <c r="R149" s="10">
        <v>89</v>
      </c>
      <c r="S149" s="10">
        <v>22</v>
      </c>
    </row>
    <row r="150" spans="1:20" x14ac:dyDescent="0.2">
      <c r="A150" s="45"/>
      <c r="B150" s="9" t="s">
        <v>132</v>
      </c>
      <c r="C150" s="10">
        <v>11870</v>
      </c>
      <c r="D150" s="10">
        <v>10388</v>
      </c>
      <c r="E150" s="10">
        <v>693</v>
      </c>
      <c r="F150" s="10">
        <v>750</v>
      </c>
      <c r="G150" s="10">
        <v>78</v>
      </c>
      <c r="H150" s="10">
        <v>1</v>
      </c>
      <c r="I150" s="10">
        <v>0</v>
      </c>
      <c r="J150" s="11">
        <f t="shared" si="13"/>
        <v>23780</v>
      </c>
      <c r="K150" s="12">
        <v>160</v>
      </c>
      <c r="L150" s="10">
        <v>510</v>
      </c>
      <c r="M150" s="10">
        <v>207</v>
      </c>
      <c r="N150" s="10">
        <v>195</v>
      </c>
      <c r="O150" s="10">
        <v>2420</v>
      </c>
      <c r="P150" s="10">
        <v>1784</v>
      </c>
      <c r="Q150" s="10">
        <v>242</v>
      </c>
      <c r="R150" s="10">
        <v>914</v>
      </c>
      <c r="S150" s="10">
        <v>308</v>
      </c>
    </row>
    <row r="151" spans="1:20" x14ac:dyDescent="0.2">
      <c r="A151" s="45"/>
      <c r="B151" s="9" t="s">
        <v>133</v>
      </c>
      <c r="C151" s="10">
        <v>2161</v>
      </c>
      <c r="D151" s="10">
        <v>1964</v>
      </c>
      <c r="E151" s="10">
        <v>101</v>
      </c>
      <c r="F151" s="10">
        <v>130</v>
      </c>
      <c r="G151" s="10">
        <v>4</v>
      </c>
      <c r="H151" s="10">
        <v>0</v>
      </c>
      <c r="I151" s="10">
        <v>0</v>
      </c>
      <c r="J151" s="11">
        <f t="shared" si="13"/>
        <v>4360</v>
      </c>
      <c r="K151" s="12">
        <v>40</v>
      </c>
      <c r="L151" s="10">
        <v>126</v>
      </c>
      <c r="M151" s="10">
        <v>45</v>
      </c>
      <c r="N151" s="10">
        <v>60</v>
      </c>
      <c r="O151" s="10">
        <v>542</v>
      </c>
      <c r="P151" s="10">
        <v>394</v>
      </c>
      <c r="Q151" s="10">
        <v>61</v>
      </c>
      <c r="R151" s="10">
        <v>226</v>
      </c>
      <c r="S151" s="10">
        <v>48</v>
      </c>
    </row>
    <row r="152" spans="1:20" x14ac:dyDescent="0.2">
      <c r="A152" s="45"/>
      <c r="B152" s="9" t="s">
        <v>134</v>
      </c>
      <c r="C152" s="10">
        <v>1448</v>
      </c>
      <c r="D152" s="10">
        <v>1234</v>
      </c>
      <c r="E152" s="10">
        <v>48</v>
      </c>
      <c r="F152" s="10">
        <v>121</v>
      </c>
      <c r="G152" s="10">
        <v>4</v>
      </c>
      <c r="H152" s="10">
        <v>0</v>
      </c>
      <c r="I152" s="10">
        <v>1</v>
      </c>
      <c r="J152" s="11">
        <f t="shared" si="13"/>
        <v>2856</v>
      </c>
      <c r="K152" s="12">
        <v>24</v>
      </c>
      <c r="L152" s="10">
        <v>76</v>
      </c>
      <c r="M152" s="10">
        <v>24</v>
      </c>
      <c r="N152" s="10">
        <v>29</v>
      </c>
      <c r="O152" s="10">
        <v>360</v>
      </c>
      <c r="P152" s="10">
        <v>273</v>
      </c>
      <c r="Q152" s="10">
        <v>35</v>
      </c>
      <c r="R152" s="10">
        <v>130</v>
      </c>
      <c r="S152" s="10">
        <v>26</v>
      </c>
    </row>
    <row r="153" spans="1:20" x14ac:dyDescent="0.2">
      <c r="A153" s="45"/>
      <c r="B153" s="9" t="s">
        <v>135</v>
      </c>
      <c r="C153" s="10">
        <v>16</v>
      </c>
      <c r="D153" s="10">
        <v>1</v>
      </c>
      <c r="E153" s="10">
        <v>1</v>
      </c>
      <c r="F153" s="10">
        <v>0</v>
      </c>
      <c r="G153" s="10">
        <v>0</v>
      </c>
      <c r="H153" s="10">
        <v>0</v>
      </c>
      <c r="I153" s="10">
        <v>0</v>
      </c>
      <c r="J153" s="11">
        <f t="shared" si="13"/>
        <v>18</v>
      </c>
      <c r="K153" s="12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2</v>
      </c>
    </row>
    <row r="154" spans="1:20" x14ac:dyDescent="0.2">
      <c r="A154" s="45"/>
      <c r="B154" s="9" t="s">
        <v>19</v>
      </c>
      <c r="C154" s="10">
        <v>463</v>
      </c>
      <c r="D154" s="10">
        <v>319</v>
      </c>
      <c r="E154" s="10">
        <v>18</v>
      </c>
      <c r="F154" s="10">
        <v>46</v>
      </c>
      <c r="G154" s="10">
        <v>0</v>
      </c>
      <c r="H154" s="10">
        <v>0</v>
      </c>
      <c r="I154" s="10">
        <v>0</v>
      </c>
      <c r="J154" s="11">
        <f t="shared" si="13"/>
        <v>846</v>
      </c>
      <c r="K154" s="12">
        <v>4</v>
      </c>
      <c r="L154" s="10">
        <v>11</v>
      </c>
      <c r="M154" s="10">
        <v>7</v>
      </c>
      <c r="N154" s="10">
        <v>9</v>
      </c>
      <c r="O154" s="10">
        <v>69</v>
      </c>
      <c r="P154" s="10">
        <v>55</v>
      </c>
      <c r="Q154" s="10">
        <v>8</v>
      </c>
      <c r="R154" s="10">
        <v>34</v>
      </c>
      <c r="S154" s="10">
        <v>7</v>
      </c>
    </row>
    <row r="155" spans="1:20" s="17" customFormat="1" ht="12.75" thickBot="1" x14ac:dyDescent="0.25">
      <c r="A155" s="46"/>
      <c r="B155" s="22" t="s">
        <v>20</v>
      </c>
      <c r="C155" s="23">
        <f t="shared" ref="C155:S155" si="16">SUM(C147:C154)</f>
        <v>31704</v>
      </c>
      <c r="D155" s="23">
        <f t="shared" si="16"/>
        <v>28521</v>
      </c>
      <c r="E155" s="23">
        <f t="shared" si="16"/>
        <v>1778</v>
      </c>
      <c r="F155" s="23">
        <f t="shared" si="16"/>
        <v>2031</v>
      </c>
      <c r="G155" s="23">
        <f t="shared" si="16"/>
        <v>133</v>
      </c>
      <c r="H155" s="23">
        <f t="shared" si="16"/>
        <v>1</v>
      </c>
      <c r="I155" s="23">
        <f t="shared" si="16"/>
        <v>1</v>
      </c>
      <c r="J155" s="24">
        <f t="shared" si="16"/>
        <v>64169</v>
      </c>
      <c r="K155" s="25">
        <f t="shared" si="16"/>
        <v>415</v>
      </c>
      <c r="L155" s="23">
        <f t="shared" si="16"/>
        <v>1390</v>
      </c>
      <c r="M155" s="23">
        <f t="shared" si="16"/>
        <v>584</v>
      </c>
      <c r="N155" s="23">
        <f t="shared" si="16"/>
        <v>588</v>
      </c>
      <c r="O155" s="23">
        <f t="shared" si="16"/>
        <v>6689</v>
      </c>
      <c r="P155" s="23">
        <f t="shared" si="16"/>
        <v>5051</v>
      </c>
      <c r="Q155" s="23">
        <f t="shared" si="16"/>
        <v>675</v>
      </c>
      <c r="R155" s="23">
        <f t="shared" si="16"/>
        <v>2678</v>
      </c>
      <c r="S155" s="23">
        <f t="shared" si="16"/>
        <v>770</v>
      </c>
      <c r="T155" s="4"/>
    </row>
    <row r="156" spans="1:20" x14ac:dyDescent="0.2">
      <c r="A156" s="47" t="s">
        <v>193</v>
      </c>
      <c r="B156" s="26" t="s">
        <v>139</v>
      </c>
      <c r="C156" s="27">
        <v>5358</v>
      </c>
      <c r="D156" s="27">
        <v>4880</v>
      </c>
      <c r="E156" s="27">
        <v>309</v>
      </c>
      <c r="F156" s="27">
        <v>386</v>
      </c>
      <c r="G156" s="27">
        <v>17</v>
      </c>
      <c r="H156" s="27">
        <v>0</v>
      </c>
      <c r="I156" s="27">
        <v>0</v>
      </c>
      <c r="J156" s="28">
        <f t="shared" si="13"/>
        <v>10950</v>
      </c>
      <c r="K156" s="29">
        <v>48</v>
      </c>
      <c r="L156" s="27">
        <v>184</v>
      </c>
      <c r="M156" s="27">
        <v>89</v>
      </c>
      <c r="N156" s="27">
        <v>106</v>
      </c>
      <c r="O156" s="27">
        <v>1025</v>
      </c>
      <c r="P156" s="27">
        <v>830</v>
      </c>
      <c r="Q156" s="27">
        <v>106</v>
      </c>
      <c r="R156" s="27">
        <v>421</v>
      </c>
      <c r="S156" s="27">
        <v>130</v>
      </c>
    </row>
    <row r="157" spans="1:20" x14ac:dyDescent="0.2">
      <c r="A157" s="45"/>
      <c r="B157" s="9" t="s">
        <v>140</v>
      </c>
      <c r="C157" s="10">
        <v>7870</v>
      </c>
      <c r="D157" s="10">
        <v>6832</v>
      </c>
      <c r="E157" s="10">
        <v>367</v>
      </c>
      <c r="F157" s="10">
        <v>428</v>
      </c>
      <c r="G157" s="10">
        <v>30</v>
      </c>
      <c r="H157" s="10">
        <v>0</v>
      </c>
      <c r="I157" s="10">
        <v>0</v>
      </c>
      <c r="J157" s="11">
        <f t="shared" si="13"/>
        <v>15527</v>
      </c>
      <c r="K157" s="12">
        <v>101</v>
      </c>
      <c r="L157" s="10">
        <v>340</v>
      </c>
      <c r="M157" s="10">
        <v>118</v>
      </c>
      <c r="N157" s="10">
        <v>138</v>
      </c>
      <c r="O157" s="10">
        <v>1588</v>
      </c>
      <c r="P157" s="10">
        <v>1210</v>
      </c>
      <c r="Q157" s="10">
        <v>183</v>
      </c>
      <c r="R157" s="10">
        <v>673</v>
      </c>
      <c r="S157" s="10">
        <v>167</v>
      </c>
    </row>
    <row r="158" spans="1:20" x14ac:dyDescent="0.2">
      <c r="A158" s="45"/>
      <c r="B158" s="9" t="s">
        <v>141</v>
      </c>
      <c r="C158" s="10">
        <v>6955</v>
      </c>
      <c r="D158" s="10">
        <v>6491</v>
      </c>
      <c r="E158" s="10">
        <v>321</v>
      </c>
      <c r="F158" s="10">
        <v>405</v>
      </c>
      <c r="G158" s="10">
        <v>9</v>
      </c>
      <c r="H158" s="10">
        <v>0</v>
      </c>
      <c r="I158" s="10">
        <v>0</v>
      </c>
      <c r="J158" s="11">
        <f t="shared" si="13"/>
        <v>14181</v>
      </c>
      <c r="K158" s="12">
        <v>108</v>
      </c>
      <c r="L158" s="10">
        <v>349</v>
      </c>
      <c r="M158" s="10">
        <v>114</v>
      </c>
      <c r="N158" s="10">
        <v>145</v>
      </c>
      <c r="O158" s="10">
        <v>1623</v>
      </c>
      <c r="P158" s="10">
        <v>1263</v>
      </c>
      <c r="Q158" s="10">
        <v>162</v>
      </c>
      <c r="R158" s="10">
        <v>603</v>
      </c>
      <c r="S158" s="10">
        <v>154</v>
      </c>
    </row>
    <row r="159" spans="1:20" x14ac:dyDescent="0.2">
      <c r="A159" s="45"/>
      <c r="B159" s="9" t="s">
        <v>142</v>
      </c>
      <c r="C159" s="10">
        <v>3696</v>
      </c>
      <c r="D159" s="10">
        <v>3652</v>
      </c>
      <c r="E159" s="10">
        <v>275</v>
      </c>
      <c r="F159" s="10">
        <v>254</v>
      </c>
      <c r="G159" s="10">
        <v>11</v>
      </c>
      <c r="H159" s="10">
        <v>0</v>
      </c>
      <c r="I159" s="10">
        <v>0</v>
      </c>
      <c r="J159" s="11">
        <f t="shared" si="13"/>
        <v>7888</v>
      </c>
      <c r="K159" s="12">
        <v>45</v>
      </c>
      <c r="L159" s="10">
        <v>136</v>
      </c>
      <c r="M159" s="10">
        <v>54</v>
      </c>
      <c r="N159" s="10">
        <v>67</v>
      </c>
      <c r="O159" s="10">
        <v>703</v>
      </c>
      <c r="P159" s="10">
        <v>533</v>
      </c>
      <c r="Q159" s="10">
        <v>74</v>
      </c>
      <c r="R159" s="10">
        <v>327</v>
      </c>
      <c r="S159" s="10">
        <v>93</v>
      </c>
    </row>
    <row r="160" spans="1:20" x14ac:dyDescent="0.2">
      <c r="A160" s="45"/>
      <c r="B160" s="9" t="s">
        <v>143</v>
      </c>
      <c r="C160" s="10">
        <v>4148</v>
      </c>
      <c r="D160" s="10">
        <v>3897</v>
      </c>
      <c r="E160" s="10">
        <v>192</v>
      </c>
      <c r="F160" s="10">
        <v>211</v>
      </c>
      <c r="G160" s="10">
        <v>3</v>
      </c>
      <c r="H160" s="10">
        <v>0</v>
      </c>
      <c r="I160" s="10">
        <v>0</v>
      </c>
      <c r="J160" s="11">
        <f t="shared" si="13"/>
        <v>8451</v>
      </c>
      <c r="K160" s="12">
        <v>71</v>
      </c>
      <c r="L160" s="10">
        <v>217</v>
      </c>
      <c r="M160" s="10">
        <v>95</v>
      </c>
      <c r="N160" s="10">
        <v>95</v>
      </c>
      <c r="O160" s="10">
        <v>1026</v>
      </c>
      <c r="P160" s="10">
        <v>722</v>
      </c>
      <c r="Q160" s="10">
        <v>84</v>
      </c>
      <c r="R160" s="10">
        <v>331</v>
      </c>
      <c r="S160" s="10">
        <v>99</v>
      </c>
    </row>
    <row r="161" spans="1:20" x14ac:dyDescent="0.2">
      <c r="A161" s="45"/>
      <c r="B161" s="9" t="s">
        <v>144</v>
      </c>
      <c r="C161" s="10">
        <v>1865</v>
      </c>
      <c r="D161" s="10">
        <v>1695</v>
      </c>
      <c r="E161" s="10">
        <v>76</v>
      </c>
      <c r="F161" s="10">
        <v>129</v>
      </c>
      <c r="G161" s="10">
        <v>3</v>
      </c>
      <c r="H161" s="10">
        <v>0</v>
      </c>
      <c r="I161" s="10">
        <v>0</v>
      </c>
      <c r="J161" s="11">
        <f t="shared" si="13"/>
        <v>3768</v>
      </c>
      <c r="K161" s="12">
        <v>26</v>
      </c>
      <c r="L161" s="10">
        <v>80</v>
      </c>
      <c r="M161" s="10">
        <v>37</v>
      </c>
      <c r="N161" s="10">
        <v>34</v>
      </c>
      <c r="O161" s="10">
        <v>469</v>
      </c>
      <c r="P161" s="10">
        <v>355</v>
      </c>
      <c r="Q161" s="10">
        <v>65</v>
      </c>
      <c r="R161" s="10">
        <v>182</v>
      </c>
      <c r="S161" s="10">
        <v>38</v>
      </c>
    </row>
    <row r="162" spans="1:20" x14ac:dyDescent="0.2">
      <c r="A162" s="45"/>
      <c r="B162" s="9" t="s">
        <v>19</v>
      </c>
      <c r="C162" s="10">
        <v>549</v>
      </c>
      <c r="D162" s="10">
        <v>390</v>
      </c>
      <c r="E162" s="10">
        <v>27</v>
      </c>
      <c r="F162" s="10">
        <v>52</v>
      </c>
      <c r="G162" s="10">
        <v>1</v>
      </c>
      <c r="H162" s="10">
        <v>0</v>
      </c>
      <c r="I162" s="10">
        <v>0</v>
      </c>
      <c r="J162" s="11">
        <f t="shared" si="13"/>
        <v>1019</v>
      </c>
      <c r="K162" s="12">
        <v>7</v>
      </c>
      <c r="L162" s="10">
        <v>15</v>
      </c>
      <c r="M162" s="10">
        <v>12</v>
      </c>
      <c r="N162" s="10">
        <v>8</v>
      </c>
      <c r="O162" s="10">
        <v>83</v>
      </c>
      <c r="P162" s="10">
        <v>63</v>
      </c>
      <c r="Q162" s="10">
        <v>12</v>
      </c>
      <c r="R162" s="10">
        <v>41</v>
      </c>
      <c r="S162" s="10">
        <v>19</v>
      </c>
    </row>
    <row r="163" spans="1:20" s="17" customFormat="1" ht="12.75" thickBot="1" x14ac:dyDescent="0.25">
      <c r="A163" s="48"/>
      <c r="B163" s="13" t="s">
        <v>20</v>
      </c>
      <c r="C163" s="14">
        <f t="shared" ref="C163:S163" si="17">SUM(C156:C162)</f>
        <v>30441</v>
      </c>
      <c r="D163" s="14">
        <f t="shared" si="17"/>
        <v>27837</v>
      </c>
      <c r="E163" s="14">
        <f t="shared" si="17"/>
        <v>1567</v>
      </c>
      <c r="F163" s="14">
        <f t="shared" si="17"/>
        <v>1865</v>
      </c>
      <c r="G163" s="14">
        <f t="shared" si="17"/>
        <v>74</v>
      </c>
      <c r="H163" s="14">
        <f t="shared" si="17"/>
        <v>0</v>
      </c>
      <c r="I163" s="14">
        <f t="shared" si="17"/>
        <v>0</v>
      </c>
      <c r="J163" s="15">
        <f t="shared" si="17"/>
        <v>61784</v>
      </c>
      <c r="K163" s="16">
        <f t="shared" si="17"/>
        <v>406</v>
      </c>
      <c r="L163" s="14">
        <f t="shared" si="17"/>
        <v>1321</v>
      </c>
      <c r="M163" s="14">
        <f t="shared" si="17"/>
        <v>519</v>
      </c>
      <c r="N163" s="14">
        <f t="shared" si="17"/>
        <v>593</v>
      </c>
      <c r="O163" s="14">
        <f t="shared" si="17"/>
        <v>6517</v>
      </c>
      <c r="P163" s="14">
        <f t="shared" si="17"/>
        <v>4976</v>
      </c>
      <c r="Q163" s="14">
        <f t="shared" si="17"/>
        <v>686</v>
      </c>
      <c r="R163" s="14">
        <f t="shared" si="17"/>
        <v>2578</v>
      </c>
      <c r="S163" s="14">
        <f t="shared" si="17"/>
        <v>700</v>
      </c>
      <c r="T163" s="4"/>
    </row>
    <row r="164" spans="1:20" x14ac:dyDescent="0.2">
      <c r="A164" s="44" t="s">
        <v>194</v>
      </c>
      <c r="B164" s="18" t="s">
        <v>145</v>
      </c>
      <c r="C164" s="19">
        <v>8364</v>
      </c>
      <c r="D164" s="19">
        <v>8074</v>
      </c>
      <c r="E164" s="19">
        <v>462</v>
      </c>
      <c r="F164" s="19">
        <v>573</v>
      </c>
      <c r="G164" s="19">
        <v>29</v>
      </c>
      <c r="H164" s="19">
        <v>0</v>
      </c>
      <c r="I164" s="19">
        <v>2</v>
      </c>
      <c r="J164" s="20">
        <f t="shared" si="13"/>
        <v>17504</v>
      </c>
      <c r="K164" s="21">
        <v>125</v>
      </c>
      <c r="L164" s="19">
        <v>368</v>
      </c>
      <c r="M164" s="19">
        <v>146</v>
      </c>
      <c r="N164" s="19">
        <v>160</v>
      </c>
      <c r="O164" s="19">
        <v>1854</v>
      </c>
      <c r="P164" s="19">
        <v>1435</v>
      </c>
      <c r="Q164" s="19">
        <v>204</v>
      </c>
      <c r="R164" s="19">
        <v>859</v>
      </c>
      <c r="S164" s="19">
        <v>213</v>
      </c>
    </row>
    <row r="165" spans="1:20" x14ac:dyDescent="0.2">
      <c r="A165" s="45"/>
      <c r="B165" s="9" t="s">
        <v>146</v>
      </c>
      <c r="C165" s="10">
        <v>12604</v>
      </c>
      <c r="D165" s="10">
        <v>11563</v>
      </c>
      <c r="E165" s="10">
        <v>806</v>
      </c>
      <c r="F165" s="10">
        <v>738</v>
      </c>
      <c r="G165" s="10">
        <v>29</v>
      </c>
      <c r="H165" s="10">
        <v>0</v>
      </c>
      <c r="I165" s="10">
        <v>0</v>
      </c>
      <c r="J165" s="11">
        <f t="shared" si="13"/>
        <v>25740</v>
      </c>
      <c r="K165" s="12">
        <v>185</v>
      </c>
      <c r="L165" s="10">
        <v>576</v>
      </c>
      <c r="M165" s="10">
        <v>239</v>
      </c>
      <c r="N165" s="10">
        <v>237</v>
      </c>
      <c r="O165" s="10">
        <v>2583</v>
      </c>
      <c r="P165" s="10">
        <v>1824</v>
      </c>
      <c r="Q165" s="10">
        <v>231</v>
      </c>
      <c r="R165" s="10">
        <v>1013</v>
      </c>
      <c r="S165" s="10">
        <v>303</v>
      </c>
    </row>
    <row r="166" spans="1:20" x14ac:dyDescent="0.2">
      <c r="A166" s="45"/>
      <c r="B166" s="9" t="s">
        <v>147</v>
      </c>
      <c r="C166" s="10">
        <v>3397</v>
      </c>
      <c r="D166" s="10">
        <v>3242</v>
      </c>
      <c r="E166" s="10">
        <v>162</v>
      </c>
      <c r="F166" s="10">
        <v>198</v>
      </c>
      <c r="G166" s="10">
        <v>3</v>
      </c>
      <c r="H166" s="10">
        <v>0</v>
      </c>
      <c r="I166" s="10">
        <v>0</v>
      </c>
      <c r="J166" s="11">
        <f t="shared" si="13"/>
        <v>7002</v>
      </c>
      <c r="K166" s="12">
        <v>38</v>
      </c>
      <c r="L166" s="10">
        <v>126</v>
      </c>
      <c r="M166" s="10">
        <v>71</v>
      </c>
      <c r="N166" s="10">
        <v>63</v>
      </c>
      <c r="O166" s="10">
        <v>739</v>
      </c>
      <c r="P166" s="10">
        <v>550</v>
      </c>
      <c r="Q166" s="10">
        <v>83</v>
      </c>
      <c r="R166" s="10">
        <v>304</v>
      </c>
      <c r="S166" s="10">
        <v>82</v>
      </c>
    </row>
    <row r="167" spans="1:20" x14ac:dyDescent="0.2">
      <c r="A167" s="45"/>
      <c r="B167" s="9" t="s">
        <v>148</v>
      </c>
      <c r="C167" s="10">
        <v>6573</v>
      </c>
      <c r="D167" s="10">
        <v>5280</v>
      </c>
      <c r="E167" s="10">
        <v>232</v>
      </c>
      <c r="F167" s="10">
        <v>348</v>
      </c>
      <c r="G167" s="10">
        <v>6</v>
      </c>
      <c r="H167" s="10">
        <v>0</v>
      </c>
      <c r="I167" s="10">
        <v>0</v>
      </c>
      <c r="J167" s="11">
        <f t="shared" si="13"/>
        <v>12439</v>
      </c>
      <c r="K167" s="12">
        <v>128</v>
      </c>
      <c r="L167" s="10">
        <v>380</v>
      </c>
      <c r="M167" s="10">
        <v>147</v>
      </c>
      <c r="N167" s="10">
        <v>176</v>
      </c>
      <c r="O167" s="10">
        <v>1724</v>
      </c>
      <c r="P167" s="10">
        <v>1245</v>
      </c>
      <c r="Q167" s="10">
        <v>161</v>
      </c>
      <c r="R167" s="10">
        <v>621</v>
      </c>
      <c r="S167" s="10">
        <v>117</v>
      </c>
    </row>
    <row r="168" spans="1:20" x14ac:dyDescent="0.2">
      <c r="A168" s="45"/>
      <c r="B168" s="9" t="s">
        <v>149</v>
      </c>
      <c r="C168" s="10">
        <v>3840</v>
      </c>
      <c r="D168" s="10">
        <v>3417</v>
      </c>
      <c r="E168" s="10">
        <v>223</v>
      </c>
      <c r="F168" s="10">
        <v>203</v>
      </c>
      <c r="G168" s="10">
        <v>3</v>
      </c>
      <c r="H168" s="10">
        <v>0</v>
      </c>
      <c r="I168" s="10">
        <v>1</v>
      </c>
      <c r="J168" s="11">
        <f t="shared" si="13"/>
        <v>7687</v>
      </c>
      <c r="K168" s="12">
        <v>59</v>
      </c>
      <c r="L168" s="10">
        <v>190</v>
      </c>
      <c r="M168" s="10">
        <v>65</v>
      </c>
      <c r="N168" s="10">
        <v>78</v>
      </c>
      <c r="O168" s="10">
        <v>831</v>
      </c>
      <c r="P168" s="10">
        <v>586</v>
      </c>
      <c r="Q168" s="10">
        <v>63</v>
      </c>
      <c r="R168" s="10">
        <v>274</v>
      </c>
      <c r="S168" s="10">
        <v>81</v>
      </c>
    </row>
    <row r="169" spans="1:20" x14ac:dyDescent="0.2">
      <c r="A169" s="45"/>
      <c r="B169" s="9" t="s">
        <v>150</v>
      </c>
      <c r="C169" s="10">
        <v>356</v>
      </c>
      <c r="D169" s="10">
        <v>418</v>
      </c>
      <c r="E169" s="10">
        <v>37</v>
      </c>
      <c r="F169" s="10">
        <v>22</v>
      </c>
      <c r="G169" s="10">
        <v>1</v>
      </c>
      <c r="H169" s="10">
        <v>0</v>
      </c>
      <c r="I169" s="10">
        <v>0</v>
      </c>
      <c r="J169" s="11">
        <f t="shared" si="13"/>
        <v>834</v>
      </c>
      <c r="K169" s="12">
        <v>6</v>
      </c>
      <c r="L169" s="10">
        <v>14</v>
      </c>
      <c r="M169" s="10">
        <v>6</v>
      </c>
      <c r="N169" s="10">
        <v>7</v>
      </c>
      <c r="O169" s="10">
        <v>89</v>
      </c>
      <c r="P169" s="10">
        <v>72</v>
      </c>
      <c r="Q169" s="10">
        <v>11</v>
      </c>
      <c r="R169" s="10">
        <v>33</v>
      </c>
      <c r="S169" s="10">
        <v>8</v>
      </c>
    </row>
    <row r="170" spans="1:20" x14ac:dyDescent="0.2">
      <c r="A170" s="45"/>
      <c r="B170" s="9" t="s">
        <v>151</v>
      </c>
      <c r="C170" s="10">
        <v>7527</v>
      </c>
      <c r="D170" s="10">
        <v>6598</v>
      </c>
      <c r="E170" s="10">
        <v>266</v>
      </c>
      <c r="F170" s="10">
        <v>412</v>
      </c>
      <c r="G170" s="10">
        <v>9</v>
      </c>
      <c r="H170" s="10">
        <v>0</v>
      </c>
      <c r="I170" s="10">
        <v>0</v>
      </c>
      <c r="J170" s="11">
        <f t="shared" si="13"/>
        <v>14812</v>
      </c>
      <c r="K170" s="12">
        <v>139</v>
      </c>
      <c r="L170" s="10">
        <v>467</v>
      </c>
      <c r="M170" s="10">
        <v>194</v>
      </c>
      <c r="N170" s="10">
        <v>203</v>
      </c>
      <c r="O170" s="10">
        <v>2153</v>
      </c>
      <c r="P170" s="10">
        <v>1476</v>
      </c>
      <c r="Q170" s="10">
        <v>172</v>
      </c>
      <c r="R170" s="10">
        <v>625</v>
      </c>
      <c r="S170" s="10">
        <v>121</v>
      </c>
    </row>
    <row r="171" spans="1:20" x14ac:dyDescent="0.2">
      <c r="A171" s="45"/>
      <c r="B171" s="9" t="s">
        <v>152</v>
      </c>
      <c r="C171" s="10">
        <v>858</v>
      </c>
      <c r="D171" s="10">
        <v>840</v>
      </c>
      <c r="E171" s="10">
        <v>47</v>
      </c>
      <c r="F171" s="10">
        <v>49</v>
      </c>
      <c r="G171" s="10">
        <v>2</v>
      </c>
      <c r="H171" s="10">
        <v>0</v>
      </c>
      <c r="I171" s="10">
        <v>0</v>
      </c>
      <c r="J171" s="11">
        <f t="shared" si="13"/>
        <v>1796</v>
      </c>
      <c r="K171" s="12">
        <v>11</v>
      </c>
      <c r="L171" s="10">
        <v>37</v>
      </c>
      <c r="M171" s="10">
        <v>17</v>
      </c>
      <c r="N171" s="10">
        <v>26</v>
      </c>
      <c r="O171" s="10">
        <v>180</v>
      </c>
      <c r="P171" s="10">
        <v>150</v>
      </c>
      <c r="Q171" s="10">
        <v>11</v>
      </c>
      <c r="R171" s="10">
        <v>67</v>
      </c>
      <c r="S171" s="10">
        <v>17</v>
      </c>
    </row>
    <row r="172" spans="1:20" x14ac:dyDescent="0.2">
      <c r="A172" s="45"/>
      <c r="B172" s="9" t="s">
        <v>19</v>
      </c>
      <c r="C172" s="10">
        <v>723</v>
      </c>
      <c r="D172" s="10">
        <v>597</v>
      </c>
      <c r="E172" s="10">
        <v>31</v>
      </c>
      <c r="F172" s="10">
        <v>67</v>
      </c>
      <c r="G172" s="10">
        <v>2</v>
      </c>
      <c r="H172" s="10">
        <v>0</v>
      </c>
      <c r="I172" s="10">
        <v>0</v>
      </c>
      <c r="J172" s="11">
        <f t="shared" si="13"/>
        <v>1420</v>
      </c>
      <c r="K172" s="12">
        <v>11</v>
      </c>
      <c r="L172" s="10">
        <v>41</v>
      </c>
      <c r="M172" s="10">
        <v>12</v>
      </c>
      <c r="N172" s="10">
        <v>4</v>
      </c>
      <c r="O172" s="10">
        <v>144</v>
      </c>
      <c r="P172" s="10">
        <v>98</v>
      </c>
      <c r="Q172" s="10">
        <v>13</v>
      </c>
      <c r="R172" s="10">
        <v>62</v>
      </c>
      <c r="S172" s="10">
        <v>15</v>
      </c>
    </row>
    <row r="173" spans="1:20" s="17" customFormat="1" ht="12.75" thickBot="1" x14ac:dyDescent="0.25">
      <c r="A173" s="46"/>
      <c r="B173" s="22" t="s">
        <v>20</v>
      </c>
      <c r="C173" s="23">
        <f t="shared" ref="C173:S173" si="18">SUM(C164:C172)</f>
        <v>44242</v>
      </c>
      <c r="D173" s="23">
        <f t="shared" si="18"/>
        <v>40029</v>
      </c>
      <c r="E173" s="23">
        <f t="shared" si="18"/>
        <v>2266</v>
      </c>
      <c r="F173" s="23">
        <f t="shared" si="18"/>
        <v>2610</v>
      </c>
      <c r="G173" s="23">
        <f t="shared" si="18"/>
        <v>84</v>
      </c>
      <c r="H173" s="23">
        <f t="shared" si="18"/>
        <v>0</v>
      </c>
      <c r="I173" s="23">
        <f t="shared" si="18"/>
        <v>3</v>
      </c>
      <c r="J173" s="24">
        <f t="shared" si="18"/>
        <v>89234</v>
      </c>
      <c r="K173" s="25">
        <f t="shared" si="18"/>
        <v>702</v>
      </c>
      <c r="L173" s="23">
        <f t="shared" si="18"/>
        <v>2199</v>
      </c>
      <c r="M173" s="23">
        <f t="shared" si="18"/>
        <v>897</v>
      </c>
      <c r="N173" s="23">
        <f t="shared" si="18"/>
        <v>954</v>
      </c>
      <c r="O173" s="23">
        <f t="shared" si="18"/>
        <v>10297</v>
      </c>
      <c r="P173" s="23">
        <f t="shared" si="18"/>
        <v>7436</v>
      </c>
      <c r="Q173" s="23">
        <f t="shared" si="18"/>
        <v>949</v>
      </c>
      <c r="R173" s="23">
        <f t="shared" si="18"/>
        <v>3858</v>
      </c>
      <c r="S173" s="23">
        <f t="shared" si="18"/>
        <v>957</v>
      </c>
      <c r="T173" s="4"/>
    </row>
    <row r="174" spans="1:20" x14ac:dyDescent="0.2">
      <c r="A174" s="47" t="s">
        <v>195</v>
      </c>
      <c r="B174" s="26" t="s">
        <v>153</v>
      </c>
      <c r="C174" s="27">
        <v>2769</v>
      </c>
      <c r="D174" s="27">
        <v>2560</v>
      </c>
      <c r="E174" s="27">
        <v>156</v>
      </c>
      <c r="F174" s="27">
        <v>230</v>
      </c>
      <c r="G174" s="27">
        <v>3</v>
      </c>
      <c r="H174" s="27">
        <v>0</v>
      </c>
      <c r="I174" s="27">
        <v>0</v>
      </c>
      <c r="J174" s="28">
        <f t="shared" si="13"/>
        <v>5718</v>
      </c>
      <c r="K174" s="29">
        <v>30</v>
      </c>
      <c r="L174" s="27">
        <v>123</v>
      </c>
      <c r="M174" s="27">
        <v>44</v>
      </c>
      <c r="N174" s="27">
        <v>40</v>
      </c>
      <c r="O174" s="27">
        <v>582</v>
      </c>
      <c r="P174" s="27">
        <v>445</v>
      </c>
      <c r="Q174" s="27">
        <v>63</v>
      </c>
      <c r="R174" s="27">
        <v>263</v>
      </c>
      <c r="S174" s="27">
        <v>70</v>
      </c>
    </row>
    <row r="175" spans="1:20" x14ac:dyDescent="0.2">
      <c r="A175" s="45"/>
      <c r="B175" s="9" t="s">
        <v>154</v>
      </c>
      <c r="C175" s="10">
        <v>2241</v>
      </c>
      <c r="D175" s="10">
        <v>1957</v>
      </c>
      <c r="E175" s="10">
        <v>78</v>
      </c>
      <c r="F175" s="10">
        <v>183</v>
      </c>
      <c r="G175" s="10">
        <v>12</v>
      </c>
      <c r="H175" s="10">
        <v>0</v>
      </c>
      <c r="I175" s="10">
        <v>0</v>
      </c>
      <c r="J175" s="11">
        <f t="shared" si="13"/>
        <v>4471</v>
      </c>
      <c r="K175" s="12">
        <v>34</v>
      </c>
      <c r="L175" s="10">
        <v>116</v>
      </c>
      <c r="M175" s="10">
        <v>39</v>
      </c>
      <c r="N175" s="10">
        <v>35</v>
      </c>
      <c r="O175" s="10">
        <v>511</v>
      </c>
      <c r="P175" s="10">
        <v>381</v>
      </c>
      <c r="Q175" s="10">
        <v>43</v>
      </c>
      <c r="R175" s="10">
        <v>191</v>
      </c>
      <c r="S175" s="10">
        <v>54</v>
      </c>
    </row>
    <row r="176" spans="1:20" x14ac:dyDescent="0.2">
      <c r="A176" s="45"/>
      <c r="B176" s="9" t="s">
        <v>155</v>
      </c>
      <c r="C176" s="10">
        <v>7382</v>
      </c>
      <c r="D176" s="10">
        <v>6525</v>
      </c>
      <c r="E176" s="10">
        <v>359</v>
      </c>
      <c r="F176" s="10">
        <v>462</v>
      </c>
      <c r="G176" s="10">
        <v>10</v>
      </c>
      <c r="H176" s="10">
        <v>0</v>
      </c>
      <c r="I176" s="10">
        <v>0</v>
      </c>
      <c r="J176" s="11">
        <f t="shared" si="13"/>
        <v>14738</v>
      </c>
      <c r="K176" s="12">
        <v>112</v>
      </c>
      <c r="L176" s="10">
        <v>315</v>
      </c>
      <c r="M176" s="10">
        <v>134</v>
      </c>
      <c r="N176" s="10">
        <v>135</v>
      </c>
      <c r="O176" s="10">
        <v>1567</v>
      </c>
      <c r="P176" s="10">
        <v>1220</v>
      </c>
      <c r="Q176" s="10">
        <v>197</v>
      </c>
      <c r="R176" s="10">
        <v>668</v>
      </c>
      <c r="S176" s="10">
        <v>185</v>
      </c>
    </row>
    <row r="177" spans="1:20" x14ac:dyDescent="0.2">
      <c r="A177" s="45"/>
      <c r="B177" s="9" t="s">
        <v>156</v>
      </c>
      <c r="C177" s="10">
        <v>4140</v>
      </c>
      <c r="D177" s="10">
        <v>3828</v>
      </c>
      <c r="E177" s="10">
        <v>197</v>
      </c>
      <c r="F177" s="10">
        <v>295</v>
      </c>
      <c r="G177" s="10">
        <v>8</v>
      </c>
      <c r="H177" s="10">
        <v>0</v>
      </c>
      <c r="I177" s="10">
        <v>0</v>
      </c>
      <c r="J177" s="11">
        <f t="shared" si="13"/>
        <v>8468</v>
      </c>
      <c r="K177" s="12">
        <v>44</v>
      </c>
      <c r="L177" s="10">
        <v>164</v>
      </c>
      <c r="M177" s="10">
        <v>58</v>
      </c>
      <c r="N177" s="10">
        <v>78</v>
      </c>
      <c r="O177" s="10">
        <v>878</v>
      </c>
      <c r="P177" s="10">
        <v>725</v>
      </c>
      <c r="Q177" s="10">
        <v>106</v>
      </c>
      <c r="R177" s="10">
        <v>429</v>
      </c>
      <c r="S177" s="10">
        <v>106</v>
      </c>
    </row>
    <row r="178" spans="1:20" x14ac:dyDescent="0.2">
      <c r="A178" s="45"/>
      <c r="B178" s="9" t="s">
        <v>157</v>
      </c>
      <c r="C178" s="10">
        <v>768</v>
      </c>
      <c r="D178" s="10">
        <v>515</v>
      </c>
      <c r="E178" s="10">
        <v>26</v>
      </c>
      <c r="F178" s="10">
        <v>50</v>
      </c>
      <c r="G178" s="10">
        <v>1</v>
      </c>
      <c r="H178" s="10">
        <v>0</v>
      </c>
      <c r="I178" s="10">
        <v>0</v>
      </c>
      <c r="J178" s="11">
        <f t="shared" si="13"/>
        <v>1360</v>
      </c>
      <c r="K178" s="12">
        <v>6</v>
      </c>
      <c r="L178" s="10">
        <v>20</v>
      </c>
      <c r="M178" s="10">
        <v>10</v>
      </c>
      <c r="N178" s="10">
        <v>14</v>
      </c>
      <c r="O178" s="10">
        <v>118</v>
      </c>
      <c r="P178" s="10">
        <v>86</v>
      </c>
      <c r="Q178" s="10">
        <v>12</v>
      </c>
      <c r="R178" s="10">
        <v>45</v>
      </c>
      <c r="S178" s="10">
        <v>16</v>
      </c>
    </row>
    <row r="179" spans="1:20" x14ac:dyDescent="0.2">
      <c r="A179" s="45"/>
      <c r="B179" s="9" t="s">
        <v>158</v>
      </c>
      <c r="C179" s="10">
        <v>352</v>
      </c>
      <c r="D179" s="10">
        <v>246</v>
      </c>
      <c r="E179" s="10">
        <v>4</v>
      </c>
      <c r="F179" s="10">
        <v>33</v>
      </c>
      <c r="G179" s="10">
        <v>0</v>
      </c>
      <c r="H179" s="10">
        <v>0</v>
      </c>
      <c r="I179" s="10">
        <v>0</v>
      </c>
      <c r="J179" s="11">
        <f t="shared" si="13"/>
        <v>635</v>
      </c>
      <c r="K179" s="12">
        <v>9</v>
      </c>
      <c r="L179" s="10">
        <v>25</v>
      </c>
      <c r="M179" s="10">
        <v>8</v>
      </c>
      <c r="N179" s="10">
        <v>7</v>
      </c>
      <c r="O179" s="10">
        <v>82</v>
      </c>
      <c r="P179" s="10">
        <v>44</v>
      </c>
      <c r="Q179" s="10">
        <v>2</v>
      </c>
      <c r="R179" s="10">
        <v>19</v>
      </c>
      <c r="S179" s="10">
        <v>6</v>
      </c>
    </row>
    <row r="180" spans="1:20" x14ac:dyDescent="0.2">
      <c r="A180" s="45"/>
      <c r="B180" s="9" t="s">
        <v>159</v>
      </c>
      <c r="C180" s="10">
        <v>2646</v>
      </c>
      <c r="D180" s="10">
        <v>2252</v>
      </c>
      <c r="E180" s="10">
        <v>112</v>
      </c>
      <c r="F180" s="10">
        <v>193</v>
      </c>
      <c r="G180" s="10">
        <v>4</v>
      </c>
      <c r="H180" s="10">
        <v>0</v>
      </c>
      <c r="I180" s="10">
        <v>0</v>
      </c>
      <c r="J180" s="11">
        <f t="shared" si="13"/>
        <v>5207</v>
      </c>
      <c r="K180" s="12">
        <v>47</v>
      </c>
      <c r="L180" s="10">
        <v>138</v>
      </c>
      <c r="M180" s="10">
        <v>55</v>
      </c>
      <c r="N180" s="10">
        <v>43</v>
      </c>
      <c r="O180" s="10">
        <v>636</v>
      </c>
      <c r="P180" s="10">
        <v>479</v>
      </c>
      <c r="Q180" s="10">
        <v>46</v>
      </c>
      <c r="R180" s="10">
        <v>208</v>
      </c>
      <c r="S180" s="10">
        <v>58</v>
      </c>
    </row>
    <row r="181" spans="1:20" x14ac:dyDescent="0.2">
      <c r="A181" s="45"/>
      <c r="B181" s="9" t="s">
        <v>160</v>
      </c>
      <c r="C181" s="10">
        <v>4667</v>
      </c>
      <c r="D181" s="10">
        <v>4423</v>
      </c>
      <c r="E181" s="10">
        <v>168</v>
      </c>
      <c r="F181" s="10">
        <v>314</v>
      </c>
      <c r="G181" s="10">
        <v>5</v>
      </c>
      <c r="H181" s="10">
        <v>0</v>
      </c>
      <c r="I181" s="10">
        <v>0</v>
      </c>
      <c r="J181" s="11">
        <f t="shared" si="13"/>
        <v>9577</v>
      </c>
      <c r="K181" s="12">
        <v>55</v>
      </c>
      <c r="L181" s="10">
        <v>196</v>
      </c>
      <c r="M181" s="10">
        <v>70</v>
      </c>
      <c r="N181" s="10">
        <v>87</v>
      </c>
      <c r="O181" s="10">
        <v>988</v>
      </c>
      <c r="P181" s="10">
        <v>814</v>
      </c>
      <c r="Q181" s="10">
        <v>115</v>
      </c>
      <c r="R181" s="10">
        <v>474</v>
      </c>
      <c r="S181" s="10">
        <v>106</v>
      </c>
    </row>
    <row r="182" spans="1:20" x14ac:dyDescent="0.2">
      <c r="A182" s="45"/>
      <c r="B182" s="9" t="s">
        <v>161</v>
      </c>
      <c r="C182" s="10">
        <v>2248</v>
      </c>
      <c r="D182" s="10">
        <v>2014</v>
      </c>
      <c r="E182" s="10">
        <v>86</v>
      </c>
      <c r="F182" s="10">
        <v>116</v>
      </c>
      <c r="G182" s="10">
        <v>3</v>
      </c>
      <c r="H182" s="10">
        <v>0</v>
      </c>
      <c r="I182" s="10">
        <v>0</v>
      </c>
      <c r="J182" s="11">
        <f t="shared" si="13"/>
        <v>4467</v>
      </c>
      <c r="K182" s="12">
        <v>31</v>
      </c>
      <c r="L182" s="10">
        <v>116</v>
      </c>
      <c r="M182" s="10">
        <v>50</v>
      </c>
      <c r="N182" s="10">
        <v>50</v>
      </c>
      <c r="O182" s="10">
        <v>603</v>
      </c>
      <c r="P182" s="10">
        <v>448</v>
      </c>
      <c r="Q182" s="10">
        <v>54</v>
      </c>
      <c r="R182" s="10">
        <v>205</v>
      </c>
      <c r="S182" s="10">
        <v>40</v>
      </c>
    </row>
    <row r="183" spans="1:20" x14ac:dyDescent="0.2">
      <c r="A183" s="45"/>
      <c r="B183" s="9" t="s">
        <v>162</v>
      </c>
      <c r="C183" s="10">
        <v>905</v>
      </c>
      <c r="D183" s="10">
        <v>828</v>
      </c>
      <c r="E183" s="10">
        <v>33</v>
      </c>
      <c r="F183" s="10">
        <v>48</v>
      </c>
      <c r="G183" s="10">
        <v>3</v>
      </c>
      <c r="H183" s="10">
        <v>0</v>
      </c>
      <c r="I183" s="10">
        <v>0</v>
      </c>
      <c r="J183" s="11">
        <f t="shared" si="13"/>
        <v>1817</v>
      </c>
      <c r="K183" s="12">
        <v>6</v>
      </c>
      <c r="L183" s="10">
        <v>35</v>
      </c>
      <c r="M183" s="10">
        <v>16</v>
      </c>
      <c r="N183" s="10">
        <v>19</v>
      </c>
      <c r="O183" s="10">
        <v>223</v>
      </c>
      <c r="P183" s="10">
        <v>166</v>
      </c>
      <c r="Q183" s="10">
        <v>22</v>
      </c>
      <c r="R183" s="10">
        <v>77</v>
      </c>
      <c r="S183" s="10">
        <v>18</v>
      </c>
    </row>
    <row r="184" spans="1:20" x14ac:dyDescent="0.2">
      <c r="A184" s="45"/>
      <c r="B184" s="9" t="s">
        <v>163</v>
      </c>
      <c r="C184" s="10">
        <v>5231</v>
      </c>
      <c r="D184" s="10">
        <v>4627</v>
      </c>
      <c r="E184" s="10">
        <v>256</v>
      </c>
      <c r="F184" s="10">
        <v>310</v>
      </c>
      <c r="G184" s="10">
        <v>13</v>
      </c>
      <c r="H184" s="10">
        <v>0</v>
      </c>
      <c r="I184" s="10">
        <v>0</v>
      </c>
      <c r="J184" s="11">
        <f t="shared" si="13"/>
        <v>10437</v>
      </c>
      <c r="K184" s="12">
        <v>69</v>
      </c>
      <c r="L184" s="10">
        <v>240</v>
      </c>
      <c r="M184" s="10">
        <v>106</v>
      </c>
      <c r="N184" s="10">
        <v>88</v>
      </c>
      <c r="O184" s="10">
        <v>1054</v>
      </c>
      <c r="P184" s="10">
        <v>775</v>
      </c>
      <c r="Q184" s="10">
        <v>110</v>
      </c>
      <c r="R184" s="10">
        <v>389</v>
      </c>
      <c r="S184" s="10">
        <v>144</v>
      </c>
    </row>
    <row r="185" spans="1:20" x14ac:dyDescent="0.2">
      <c r="A185" s="45"/>
      <c r="B185" s="9" t="s">
        <v>164</v>
      </c>
      <c r="C185" s="10">
        <v>2616</v>
      </c>
      <c r="D185" s="10">
        <v>2507</v>
      </c>
      <c r="E185" s="10">
        <v>121</v>
      </c>
      <c r="F185" s="10">
        <v>149</v>
      </c>
      <c r="G185" s="10">
        <v>6</v>
      </c>
      <c r="H185" s="10">
        <v>1</v>
      </c>
      <c r="I185" s="10">
        <v>0</v>
      </c>
      <c r="J185" s="11">
        <f t="shared" si="13"/>
        <v>5400</v>
      </c>
      <c r="K185" s="12">
        <v>29</v>
      </c>
      <c r="L185" s="10">
        <v>101</v>
      </c>
      <c r="M185" s="10">
        <v>45</v>
      </c>
      <c r="N185" s="10">
        <v>55</v>
      </c>
      <c r="O185" s="10">
        <v>602</v>
      </c>
      <c r="P185" s="10">
        <v>479</v>
      </c>
      <c r="Q185" s="10">
        <v>60</v>
      </c>
      <c r="R185" s="10">
        <v>248</v>
      </c>
      <c r="S185" s="10">
        <v>61</v>
      </c>
    </row>
    <row r="186" spans="1:20" x14ac:dyDescent="0.2">
      <c r="A186" s="45"/>
      <c r="B186" s="9" t="s">
        <v>165</v>
      </c>
      <c r="C186" s="10">
        <v>6</v>
      </c>
      <c r="D186" s="10">
        <v>16</v>
      </c>
      <c r="E186" s="10">
        <v>0</v>
      </c>
      <c r="F186" s="10">
        <v>1</v>
      </c>
      <c r="G186" s="10">
        <v>0</v>
      </c>
      <c r="H186" s="10">
        <v>0</v>
      </c>
      <c r="I186" s="10">
        <v>0</v>
      </c>
      <c r="J186" s="11">
        <f t="shared" si="13"/>
        <v>23</v>
      </c>
      <c r="K186" s="31">
        <v>0</v>
      </c>
      <c r="L186" s="10">
        <v>0</v>
      </c>
      <c r="M186" s="10">
        <v>0</v>
      </c>
      <c r="N186" s="32">
        <v>0</v>
      </c>
      <c r="O186" s="10">
        <v>2</v>
      </c>
      <c r="P186" s="10">
        <v>2</v>
      </c>
      <c r="Q186" s="10">
        <v>0</v>
      </c>
      <c r="R186" s="10">
        <v>0</v>
      </c>
      <c r="S186" s="10">
        <v>0</v>
      </c>
    </row>
    <row r="187" spans="1:20" x14ac:dyDescent="0.2">
      <c r="A187" s="45"/>
      <c r="B187" s="9" t="s">
        <v>166</v>
      </c>
      <c r="C187" s="10">
        <v>172</v>
      </c>
      <c r="D187" s="10">
        <v>93</v>
      </c>
      <c r="E187" s="10">
        <v>8</v>
      </c>
      <c r="F187" s="10">
        <v>11</v>
      </c>
      <c r="G187" s="10">
        <v>0</v>
      </c>
      <c r="H187" s="10">
        <v>0</v>
      </c>
      <c r="I187" s="10">
        <v>0</v>
      </c>
      <c r="J187" s="11">
        <f t="shared" si="13"/>
        <v>284</v>
      </c>
      <c r="K187" s="12">
        <v>1</v>
      </c>
      <c r="L187" s="10">
        <v>3</v>
      </c>
      <c r="M187" s="10">
        <v>1</v>
      </c>
      <c r="N187" s="10">
        <v>1</v>
      </c>
      <c r="O187" s="10">
        <v>12</v>
      </c>
      <c r="P187" s="10">
        <v>12</v>
      </c>
      <c r="Q187" s="10">
        <v>1</v>
      </c>
      <c r="R187" s="10">
        <v>5</v>
      </c>
      <c r="S187" s="10">
        <v>8</v>
      </c>
    </row>
    <row r="188" spans="1:20" x14ac:dyDescent="0.2">
      <c r="A188" s="45"/>
      <c r="B188" s="9" t="s">
        <v>19</v>
      </c>
      <c r="C188" s="10">
        <v>1047</v>
      </c>
      <c r="D188" s="10">
        <v>894</v>
      </c>
      <c r="E188" s="10">
        <v>47</v>
      </c>
      <c r="F188" s="10">
        <v>107</v>
      </c>
      <c r="G188" s="10">
        <v>5</v>
      </c>
      <c r="H188" s="10">
        <v>0</v>
      </c>
      <c r="I188" s="10">
        <v>0</v>
      </c>
      <c r="J188" s="11">
        <f t="shared" si="13"/>
        <v>2100</v>
      </c>
      <c r="K188" s="12">
        <v>9</v>
      </c>
      <c r="L188" s="10">
        <v>38</v>
      </c>
      <c r="M188" s="10">
        <v>20</v>
      </c>
      <c r="N188" s="10">
        <v>30</v>
      </c>
      <c r="O188" s="10">
        <v>251</v>
      </c>
      <c r="P188" s="10">
        <v>196</v>
      </c>
      <c r="Q188" s="10">
        <v>20</v>
      </c>
      <c r="R188" s="10">
        <v>86</v>
      </c>
      <c r="S188" s="10">
        <v>31</v>
      </c>
    </row>
    <row r="189" spans="1:20" s="17" customFormat="1" ht="12.75" thickBot="1" x14ac:dyDescent="0.25">
      <c r="A189" s="48"/>
      <c r="B189" s="13" t="s">
        <v>20</v>
      </c>
      <c r="C189" s="14">
        <f t="shared" ref="C189:S189" si="19">SUM(C174:C188)</f>
        <v>37190</v>
      </c>
      <c r="D189" s="14">
        <f t="shared" si="19"/>
        <v>33285</v>
      </c>
      <c r="E189" s="14">
        <f t="shared" si="19"/>
        <v>1651</v>
      </c>
      <c r="F189" s="14">
        <f t="shared" si="19"/>
        <v>2502</v>
      </c>
      <c r="G189" s="14">
        <f t="shared" si="19"/>
        <v>73</v>
      </c>
      <c r="H189" s="14">
        <f t="shared" si="19"/>
        <v>1</v>
      </c>
      <c r="I189" s="14">
        <f t="shared" si="19"/>
        <v>0</v>
      </c>
      <c r="J189" s="15">
        <f t="shared" si="19"/>
        <v>74702</v>
      </c>
      <c r="K189" s="16">
        <f t="shared" si="19"/>
        <v>482</v>
      </c>
      <c r="L189" s="14">
        <f t="shared" si="19"/>
        <v>1630</v>
      </c>
      <c r="M189" s="14">
        <f t="shared" si="19"/>
        <v>656</v>
      </c>
      <c r="N189" s="14">
        <f t="shared" si="19"/>
        <v>682</v>
      </c>
      <c r="O189" s="14">
        <f t="shared" si="19"/>
        <v>8109</v>
      </c>
      <c r="P189" s="14">
        <f t="shared" si="19"/>
        <v>6272</v>
      </c>
      <c r="Q189" s="14">
        <f t="shared" si="19"/>
        <v>851</v>
      </c>
      <c r="R189" s="14">
        <f t="shared" si="19"/>
        <v>3307</v>
      </c>
      <c r="S189" s="14">
        <f t="shared" si="19"/>
        <v>903</v>
      </c>
      <c r="T189" s="4"/>
    </row>
    <row r="190" spans="1:20" s="37" customFormat="1" ht="11.45" customHeight="1" x14ac:dyDescent="0.2">
      <c r="A190" s="1" t="s">
        <v>196</v>
      </c>
      <c r="B190" s="33"/>
      <c r="C190" s="34">
        <v>1016</v>
      </c>
      <c r="D190" s="34">
        <v>687</v>
      </c>
      <c r="E190" s="34">
        <v>182</v>
      </c>
      <c r="F190" s="34">
        <v>94</v>
      </c>
      <c r="G190" s="34">
        <v>1</v>
      </c>
      <c r="H190" s="34">
        <v>0</v>
      </c>
      <c r="I190" s="34">
        <v>0</v>
      </c>
      <c r="J190" s="35">
        <f t="shared" si="13"/>
        <v>1980</v>
      </c>
      <c r="K190" s="36">
        <v>12</v>
      </c>
      <c r="L190" s="34">
        <v>38</v>
      </c>
      <c r="M190" s="34">
        <v>14</v>
      </c>
      <c r="N190" s="34">
        <v>12</v>
      </c>
      <c r="O190" s="34">
        <v>157</v>
      </c>
      <c r="P190" s="34">
        <v>100</v>
      </c>
      <c r="Q190" s="34">
        <v>15</v>
      </c>
      <c r="R190" s="34">
        <v>45</v>
      </c>
      <c r="S190" s="34">
        <v>15</v>
      </c>
      <c r="T190" s="4"/>
    </row>
    <row r="191" spans="1:20" s="17" customFormat="1" x14ac:dyDescent="0.2">
      <c r="A191" s="43" t="s">
        <v>167</v>
      </c>
      <c r="B191" s="38" t="s">
        <v>167</v>
      </c>
      <c r="C191" s="39">
        <f t="shared" ref="C191:S191" si="20">SUM(C17,C30,C45,C57,C71,C81,C99,C110,C125,C137,C146,C155,C163,C173,C189,C190)</f>
        <v>667672</v>
      </c>
      <c r="D191" s="39">
        <f t="shared" si="20"/>
        <v>591287</v>
      </c>
      <c r="E191" s="39">
        <f t="shared" si="20"/>
        <v>34233</v>
      </c>
      <c r="F191" s="39">
        <f t="shared" si="20"/>
        <v>40367</v>
      </c>
      <c r="G191" s="39">
        <f t="shared" si="20"/>
        <v>2018</v>
      </c>
      <c r="H191" s="39">
        <f t="shared" si="20"/>
        <v>34</v>
      </c>
      <c r="I191" s="39">
        <f t="shared" si="20"/>
        <v>27</v>
      </c>
      <c r="J191" s="11">
        <f t="shared" si="20"/>
        <v>1335638</v>
      </c>
      <c r="K191" s="40">
        <f t="shared" si="20"/>
        <v>9134</v>
      </c>
      <c r="L191" s="39">
        <f t="shared" si="20"/>
        <v>29738</v>
      </c>
      <c r="M191" s="39">
        <f t="shared" si="20"/>
        <v>11895</v>
      </c>
      <c r="N191" s="39">
        <f t="shared" si="20"/>
        <v>12588</v>
      </c>
      <c r="O191" s="39">
        <f t="shared" si="20"/>
        <v>143662</v>
      </c>
      <c r="P191" s="39">
        <f t="shared" si="20"/>
        <v>106879</v>
      </c>
      <c r="Q191" s="39">
        <f t="shared" si="20"/>
        <v>13858</v>
      </c>
      <c r="R191" s="39">
        <f t="shared" si="20"/>
        <v>53941</v>
      </c>
      <c r="S191" s="39">
        <f t="shared" si="20"/>
        <v>15301</v>
      </c>
      <c r="T191" s="4"/>
    </row>
    <row r="192" spans="1:20" x14ac:dyDescent="0.2">
      <c r="A192" s="41" t="s">
        <v>169</v>
      </c>
    </row>
    <row r="193" spans="1:2" x14ac:dyDescent="0.2">
      <c r="A193" s="41" t="s">
        <v>170</v>
      </c>
      <c r="B193" s="4"/>
    </row>
    <row r="194" spans="1:2" x14ac:dyDescent="0.2">
      <c r="B194" s="4"/>
    </row>
  </sheetData>
  <mergeCells count="20">
    <mergeCell ref="B3:B4"/>
    <mergeCell ref="J3:J4"/>
    <mergeCell ref="K3:S3"/>
    <mergeCell ref="A3:A4"/>
    <mergeCell ref="C3:I3"/>
    <mergeCell ref="A5:A17"/>
    <mergeCell ref="A18:A30"/>
    <mergeCell ref="A31:A45"/>
    <mergeCell ref="A46:A57"/>
    <mergeCell ref="A58:A71"/>
    <mergeCell ref="A72:A81"/>
    <mergeCell ref="A82:A99"/>
    <mergeCell ref="A100:A110"/>
    <mergeCell ref="A111:A125"/>
    <mergeCell ref="A174:A189"/>
    <mergeCell ref="A126:A137"/>
    <mergeCell ref="A138:A146"/>
    <mergeCell ref="A147:A155"/>
    <mergeCell ref="A156:A163"/>
    <mergeCell ref="A164:A173"/>
  </mergeCells>
  <phoneticPr fontId="1" type="noConversion"/>
  <printOptions horizontalCentered="1" verticalCentered="1"/>
  <pageMargins left="0.19685039370078741" right="0.11811023622047245" top="0.47244094488188981" bottom="0.43307086614173229" header="0.47244094488188981" footer="0.15748031496062992"/>
  <pageSetup paperSize="9" scale="76" orientation="landscape" r:id="rId1"/>
  <headerFooter alignWithMargins="0">
    <oddHeader xml:space="preserve">&amp;L&amp;9Roma Capitale
&amp;"Arial,Corsivo"Ufficio di Statistica&amp;C&amp;9
</oddHeader>
    <oddFooter>&amp;C&amp;9Pagina &amp;P</oddFooter>
  </headerFooter>
  <rowBreaks count="3" manualBreakCount="3">
    <brk id="57" max="16383" man="1"/>
    <brk id="99" max="16383" man="1"/>
    <brk id="146" max="16383" man="1"/>
  </rowBreaks>
  <ignoredErrors>
    <ignoredError sqref="P4" twoDigitTextYear="1"/>
    <ignoredError sqref="J5:J1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 dicembre 2020</vt:lpstr>
      <vt:lpstr>'31 dicembre 2020'!Titoli_stampa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Francesca</cp:lastModifiedBy>
  <cp:lastPrinted>2014-11-25T12:14:02Z</cp:lastPrinted>
  <dcterms:created xsi:type="dcterms:W3CDTF">2007-11-14T16:19:31Z</dcterms:created>
  <dcterms:modified xsi:type="dcterms:W3CDTF">2021-05-09T17:31:14Z</dcterms:modified>
</cp:coreProperties>
</file>